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28" yWindow="12" windowWidth="23256" windowHeight="12480"/>
  </bookViews>
  <sheets>
    <sheet name="Реестр источников доходов" sheetId="4" r:id="rId1"/>
  </sheets>
  <definedNames>
    <definedName name="_xlnm._FilterDatabase" localSheetId="0" hidden="1">'Реестр источников доходов'!#REF!</definedName>
    <definedName name="_xlnm.Print_Titles" localSheetId="0">'Реестр источников доходов'!$18:$20</definedName>
  </definedNames>
  <calcPr calcId="125725"/>
</workbook>
</file>

<file path=xl/calcChain.xml><?xml version="1.0" encoding="utf-8"?>
<calcChain xmlns="http://schemas.openxmlformats.org/spreadsheetml/2006/main">
  <c r="H67" i="4"/>
  <c r="I67"/>
  <c r="J67"/>
  <c r="K67"/>
  <c r="L67"/>
  <c r="H52"/>
  <c r="I52"/>
  <c r="J52"/>
  <c r="K52"/>
  <c r="L52"/>
  <c r="H53"/>
  <c r="I53"/>
  <c r="J53"/>
  <c r="K53"/>
  <c r="L53"/>
  <c r="H61"/>
  <c r="I61"/>
  <c r="J61"/>
  <c r="K61"/>
  <c r="L61"/>
  <c r="G61"/>
  <c r="H56"/>
  <c r="I56"/>
  <c r="J56"/>
  <c r="K56"/>
  <c r="L56"/>
  <c r="G56"/>
  <c r="G53" s="1"/>
  <c r="G52" s="1"/>
  <c r="G67" s="1"/>
  <c r="H54" l="1"/>
  <c r="I54"/>
  <c r="J54"/>
  <c r="K54"/>
  <c r="L54"/>
  <c r="G54"/>
  <c r="H45"/>
  <c r="I45"/>
  <c r="J45"/>
  <c r="K45"/>
  <c r="L45"/>
  <c r="G45"/>
  <c r="B43"/>
  <c r="H38"/>
  <c r="I38"/>
  <c r="J38"/>
  <c r="K38"/>
  <c r="L38"/>
  <c r="G38"/>
  <c r="H36"/>
  <c r="H35" s="1"/>
  <c r="I36"/>
  <c r="I35" s="1"/>
  <c r="J36"/>
  <c r="J35" s="1"/>
  <c r="K36"/>
  <c r="K35" s="1"/>
  <c r="L36"/>
  <c r="L35" s="1"/>
  <c r="G36"/>
  <c r="G35" l="1"/>
  <c r="H24"/>
  <c r="I24"/>
  <c r="J24"/>
  <c r="K24"/>
  <c r="L24"/>
  <c r="G24"/>
  <c r="H63" l="1"/>
  <c r="I63"/>
  <c r="J63"/>
  <c r="K63"/>
  <c r="L63"/>
  <c r="G63"/>
  <c r="L30" l="1"/>
  <c r="I30"/>
  <c r="J30"/>
  <c r="K30"/>
  <c r="L44" l="1"/>
  <c r="K44"/>
  <c r="J44"/>
  <c r="I44"/>
  <c r="H44"/>
  <c r="G44"/>
  <c r="L42"/>
  <c r="L41" s="1"/>
  <c r="K42"/>
  <c r="K41" s="1"/>
  <c r="J42"/>
  <c r="J41" s="1"/>
  <c r="I42"/>
  <c r="I41" s="1"/>
  <c r="H42"/>
  <c r="H41" s="1"/>
  <c r="G42"/>
  <c r="G41" s="1"/>
  <c r="K29"/>
  <c r="J29"/>
  <c r="I29"/>
  <c r="H30"/>
  <c r="H29" s="1"/>
  <c r="G30"/>
  <c r="G29" s="1"/>
  <c r="I23"/>
  <c r="I22" s="1"/>
  <c r="H23"/>
  <c r="L23"/>
  <c r="K23"/>
  <c r="J23"/>
  <c r="J22" s="1"/>
  <c r="G23"/>
  <c r="K22" l="1"/>
  <c r="H22"/>
  <c r="G22"/>
  <c r="L49" l="1"/>
  <c r="L48" s="1"/>
  <c r="L47" s="1"/>
  <c r="K49"/>
  <c r="K48" s="1"/>
  <c r="K47" s="1"/>
  <c r="J49"/>
  <c r="J48" s="1"/>
  <c r="J47" s="1"/>
  <c r="I49"/>
  <c r="I48" s="1"/>
  <c r="I47" s="1"/>
  <c r="H49"/>
  <c r="H48" s="1"/>
  <c r="H47" s="1"/>
  <c r="G49"/>
  <c r="G48" s="1"/>
  <c r="G47" s="1"/>
  <c r="G21" s="1"/>
  <c r="I51" l="1"/>
  <c r="G51"/>
  <c r="I21" l="1"/>
  <c r="K51"/>
  <c r="J51"/>
  <c r="H51"/>
  <c r="H21" l="1"/>
  <c r="K21"/>
  <c r="J21"/>
  <c r="L29"/>
  <c r="L22" s="1"/>
  <c r="L51" l="1"/>
  <c r="L21" l="1"/>
</calcChain>
</file>

<file path=xl/sharedStrings.xml><?xml version="1.0" encoding="utf-8"?>
<sst xmlns="http://schemas.openxmlformats.org/spreadsheetml/2006/main" count="218" uniqueCount="132">
  <si>
    <t>Классификация доходов бюджетов</t>
  </si>
  <si>
    <t>Код</t>
  </si>
  <si>
    <t>Наименование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</si>
  <si>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</si>
  <si>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</si>
  <si>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Наименование группы источников доходов бюджетов /
наименование источника дохода бюджета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</si>
  <si>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</si>
  <si>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</si>
  <si>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</si>
  <si>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</si>
  <si>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</si>
  <si>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ИТОГО</t>
  </si>
  <si>
    <t>Наименование главного администратора доходов районного бюджета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</si>
  <si>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</si>
  <si>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</si>
  <si>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</si>
  <si>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</si>
  <si>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</si>
  <si>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</si>
  <si>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</si>
  <si>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</si>
  <si>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</si>
  <si>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</si>
  <si>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</si>
  <si>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</si>
  <si>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</si>
  <si>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</si>
  <si>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Федеральная налоговая служба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</si>
  <si>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</si>
  <si>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Федеральное казначейство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</si>
  <si>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</si>
  <si>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</si>
  <si>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</si>
  <si>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</si>
  <si>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</si>
  <si>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</si>
  <si>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НЕНАЛОГОВЫЕ ДОХОДЫ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</si>
  <si>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</si>
  <si>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</si>
  <si>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И Т О Г О</t>
  </si>
  <si>
    <t>Кассовые поступления в текущем финансовом году 
(по состоянию на  "01" октября 2018г.)</t>
  </si>
  <si>
    <t>на 2019 г. (очередной финансовый год)</t>
  </si>
  <si>
    <t>на 2020 г. (первый год планового периода)</t>
  </si>
  <si>
    <t>на 2021 г. (второй год планового периода)</t>
  </si>
  <si>
    <t>Приложение</t>
  </si>
  <si>
    <t>к приказу Министерства финансов Российской Федерации</t>
  </si>
  <si>
    <t>от 21.12.2016 № 238н</t>
  </si>
  <si>
    <t>на 2019 год и плановый период 2020 и 2021 годов</t>
  </si>
  <si>
    <t>Коды</t>
  </si>
  <si>
    <t>Форма по ОКУД</t>
  </si>
  <si>
    <t>0505307</t>
  </si>
  <si>
    <t>Дата</t>
  </si>
  <si>
    <t>Дата формирования</t>
  </si>
  <si>
    <t>Наименование финансового органа
(органа управления государственного внебюджетного фонда)</t>
  </si>
  <si>
    <t>Глава по БК</t>
  </si>
  <si>
    <t>Наименование бюджета</t>
  </si>
  <si>
    <t>по ОКТМО</t>
  </si>
  <si>
    <t>00000000</t>
  </si>
  <si>
    <t>Единица измерения: тыс. руб.</t>
  </si>
  <si>
    <t>по ОКЕИ</t>
  </si>
  <si>
    <t>385</t>
  </si>
  <si>
    <t>Код строки</t>
  </si>
  <si>
    <t>Код главного администратора доходов бюджета</t>
  </si>
  <si>
    <t xml:space="preserve"> 1 01 00000 00 0000 000</t>
  </si>
  <si>
    <t xml:space="preserve"> 1 01 02000 01 0000 110</t>
  </si>
  <si>
    <t xml:space="preserve"> 1 01 02050 01 0000 110</t>
  </si>
  <si>
    <t xml:space="preserve"> 1 01 02010 01 0000 110</t>
  </si>
  <si>
    <t xml:space="preserve"> 1 01 02020 01 0000 110</t>
  </si>
  <si>
    <t xml:space="preserve"> 1 03 00000 00 0000 000</t>
  </si>
  <si>
    <t xml:space="preserve"> 101 02030 01 0000 110</t>
  </si>
  <si>
    <t xml:space="preserve"> 1 08 00000 00 0000 110</t>
  </si>
  <si>
    <t xml:space="preserve"> 1 09 00000 00 0000 000</t>
  </si>
  <si>
    <t xml:space="preserve"> 1 09 04000 00 0000 110</t>
  </si>
  <si>
    <t xml:space="preserve"> 1 11 00000 00 0000 000
</t>
  </si>
  <si>
    <t>на 01 октября 2018 года</t>
  </si>
  <si>
    <t xml:space="preserve"> 100 00000 00 0000 110</t>
  </si>
  <si>
    <t>000</t>
  </si>
  <si>
    <t xml:space="preserve"> 1 00 00000 00 0000 110</t>
  </si>
  <si>
    <t xml:space="preserve"> 2 00 00000 00 0000 000</t>
  </si>
  <si>
    <t xml:space="preserve"> 2 02 00000 00 0000 000</t>
  </si>
  <si>
    <t xml:space="preserve"> 2 02 10000 00 0000 150</t>
  </si>
  <si>
    <t xml:space="preserve"> 2 02 20000 00 0000 150</t>
  </si>
  <si>
    <t xml:space="preserve"> 2 02 30000 00 0000 150</t>
  </si>
  <si>
    <t xml:space="preserve"> 202 49999 05 4003 150</t>
  </si>
  <si>
    <t xml:space="preserve"> 2 02 40000 00 0000 150</t>
  </si>
  <si>
    <t>09.11.2018</t>
  </si>
  <si>
    <t xml:space="preserve"> 2 18 00000 05 0000 150</t>
  </si>
  <si>
    <t>бюджет поселения</t>
  </si>
  <si>
    <t>Оценка исполнения на 2018 г. (текущий финансовый год)</t>
  </si>
  <si>
    <t>Администрация Ивняковского сельского поселения</t>
  </si>
  <si>
    <t>Утверждено на 2018 г. Решение Муниципального совета ЯМР  от 27.12.2017 № 128 (в ред. от 07.09.2018 № 154)</t>
  </si>
  <si>
    <t xml:space="preserve"> 1 06 00000 00 0000 000</t>
  </si>
  <si>
    <t>НАЛОГИ НА ИМУЩЕСТВО</t>
  </si>
  <si>
    <t xml:space="preserve"> 1 06 01000 00 0000 000</t>
  </si>
  <si>
    <t>Прогноз доходов  бюджета поселения</t>
  </si>
  <si>
    <t>Реестр источников доходов бюджета поселения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</si>
  <si>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</si>
  <si>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</si>
  <si>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1 06 01030 01 0000 110</t>
  </si>
  <si>
    <t xml:space="preserve"> 1 06 06000 00 0000 000</t>
  </si>
  <si>
    <t>Земельный налог</t>
  </si>
  <si>
    <t>1 06 06030 00 0000 110</t>
  </si>
  <si>
    <t>Земельный налог с организаций</t>
  </si>
  <si>
    <t>Земельный налог с физических лиц</t>
  </si>
  <si>
    <t xml:space="preserve">1 06 06040 00 0000 110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</si>
  <si>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</si>
  <si>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</si>
  <si>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Администрация Ивняковского СП ЯМР ЯО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</si>
  <si>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</si>
  <si>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1 08 04020 01 0000 110</t>
  </si>
  <si>
    <t xml:space="preserve"> 1 09 04050 00 0000 110</t>
  </si>
  <si>
    <t>Земельный налог (по обязательствам, возникшим до 1 января 2006 года)</t>
  </si>
  <si>
    <t xml:space="preserve"> 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</si>
  <si>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</si>
  <si>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 1 11 05035 10 0000 120
</t>
  </si>
  <si>
    <t xml:space="preserve">
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</si>
  <si>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840</t>
  </si>
  <si>
    <t xml:space="preserve"> 2 02 15001 10 0000 150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</si>
  <si>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</si>
  <si>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</si>
  <si>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2 02 20041 10 0000 150</t>
  </si>
  <si>
    <t>Субсидии бюджетам сельских поселений на реализацию мероприятий по обеспечению жильем молодых семей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</si>
  <si>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</si>
  <si>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2 02 25555 10 0000 150</t>
  </si>
  <si>
    <t>2 02 25497 10 0000 150</t>
  </si>
  <si>
    <t>Прочие субсидии бюджетам сельских поселений</t>
  </si>
  <si>
    <t>2 02 29999 10 0000 150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</si>
  <si>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</si>
  <si>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2 02 35118 10 0000 150</t>
  </si>
  <si>
    <t xml:space="preserve">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</si>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</sst>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Arial Black"/>
      <family val="2"/>
      <charset val="204"/>
    </font>
    <font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 Black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5"/>
      <name val="Arial Black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22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4" borderId="0" xfId="0" applyFont="1" applyFill="1"/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15" fillId="4" borderId="0" xfId="0" applyFont="1" applyFill="1"/>
    <xf numFmtId="0" fontId="15" fillId="0" borderId="0" xfId="0" applyFont="1" applyAlignment="1"/>
    <xf numFmtId="0" fontId="15" fillId="0" borderId="11" xfId="0" applyFont="1" applyBorder="1" applyAlignment="1"/>
    <xf numFmtId="49" fontId="15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5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49" fontId="15" fillId="0" borderId="13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right" vertical="top"/>
    </xf>
    <xf numFmtId="0" fontId="3" fillId="0" borderId="1" xfId="0" applyFont="1" applyBorder="1"/>
    <xf numFmtId="0" fontId="11" fillId="0" borderId="0" xfId="0" applyFont="1" applyAlignment="1">
      <alignment vertical="center"/>
    </xf>
    <xf numFmtId="0" fontId="11" fillId="4" borderId="0" xfId="0" applyFont="1" applyFill="1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164" fontId="12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/>
    <xf numFmtId="49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5" borderId="2" xfId="0" applyFont="1" applyFill="1" applyBorder="1"/>
    <xf numFmtId="0" fontId="4" fillId="5" borderId="2" xfId="0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center" wrapText="1"/>
    </xf>
    <xf numFmtId="164" fontId="9" fillId="5" borderId="1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164" fontId="12" fillId="7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14" xfId="0" applyFont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164" fontId="24" fillId="4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5" fillId="3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0" fontId="15" fillId="4" borderId="1" xfId="2" applyNumberFormat="1" applyFont="1" applyFill="1" applyBorder="1" applyAlignment="1" applyProtection="1">
      <alignment horizontal="justify" vertical="center" wrapText="1"/>
      <protection hidden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164" fontId="15" fillId="4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/>
    <xf numFmtId="0" fontId="4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center" wrapText="1"/>
    </xf>
    <xf numFmtId="164" fontId="9" fillId="8" borderId="2" xfId="0" applyNumberFormat="1" applyFont="1" applyFill="1" applyBorder="1" applyAlignment="1">
      <alignment horizontal="center" vertical="center"/>
    </xf>
    <xf numFmtId="0" fontId="5" fillId="8" borderId="1" xfId="0" applyFont="1" applyFill="1" applyBorder="1"/>
    <xf numFmtId="0" fontId="6" fillId="8" borderId="1" xfId="0" applyFont="1" applyFill="1" applyBorder="1" applyAlignment="1">
      <alignment horizontal="justify" vertical="center" wrapText="1"/>
    </xf>
    <xf numFmtId="0" fontId="18" fillId="8" borderId="1" xfId="0" applyFont="1" applyFill="1" applyBorder="1" applyAlignment="1">
      <alignment horizontal="left" vertical="center"/>
    </xf>
    <xf numFmtId="4" fontId="9" fillId="8" borderId="10" xfId="0" applyNumberFormat="1" applyFont="1" applyFill="1" applyBorder="1" applyAlignment="1">
      <alignment horizontal="center" vertical="center"/>
    </xf>
    <xf numFmtId="4" fontId="9" fillId="8" borderId="2" xfId="0" applyNumberFormat="1" applyFont="1" applyFill="1" applyBorder="1" applyAlignment="1">
      <alignment horizontal="center" vertical="center"/>
    </xf>
    <xf numFmtId="0" fontId="3" fillId="8" borderId="6" xfId="0" applyFont="1" applyFill="1" applyBorder="1"/>
    <xf numFmtId="0" fontId="4" fillId="8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center" vertical="center" wrapText="1"/>
    </xf>
    <xf numFmtId="164" fontId="9" fillId="8" borderId="6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justify" vertical="center" wrapText="1"/>
    </xf>
    <xf numFmtId="0" fontId="5" fillId="8" borderId="1" xfId="0" applyFont="1" applyFill="1" applyBorder="1" applyAlignment="1">
      <alignment horizontal="justify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right" vertical="top"/>
    </xf>
    <xf numFmtId="0" fontId="1" fillId="8" borderId="1" xfId="0" applyFont="1" applyFill="1" applyBorder="1" applyAlignment="1">
      <alignment horizontal="left" vertical="top" wrapText="1"/>
    </xf>
    <xf numFmtId="164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164" fontId="9" fillId="8" borderId="3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19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justify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justify" vertical="center" wrapText="1"/>
    </xf>
    <xf numFmtId="0" fontId="25" fillId="3" borderId="8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justify" vertical="center" wrapText="1"/>
    </xf>
    <xf numFmtId="164" fontId="24" fillId="4" borderId="1" xfId="0" applyNumberFormat="1" applyFont="1" applyFill="1" applyBorder="1" applyAlignment="1">
      <alignment horizontal="center" vertical="center" wrapText="1"/>
    </xf>
    <xf numFmtId="164" fontId="27" fillId="4" borderId="1" xfId="0" applyNumberFormat="1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 applyProtection="1">
      <alignment horizontal="justify" vertical="center" wrapText="1"/>
      <protection hidden="1"/>
    </xf>
    <xf numFmtId="0" fontId="1" fillId="8" borderId="6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1"/>
  <sheetViews>
    <sheetView tabSelected="1" zoomScale="60" zoomScaleNormal="60" zoomScaleSheetLayoutView="63" workbookViewId="0">
      <pane xSplit="3" ySplit="20" topLeftCell="D21" activePane="bottomRight" state="frozen"/>
      <selection pane="topRight" activeCell="C1" sqref="C1"/>
      <selection pane="bottomLeft" activeCell="A6" sqref="A6"/>
      <selection pane="bottomRight" activeCell="E68" sqref="E68"/>
    </sheetView>
  </sheetViews>
  <sheetFormatPr defaultColWidth="8.88671875" defaultRowHeight="13.8"/>
  <cols>
    <col min="1" max="1" width="13.33203125" style="1" customWidth="1"/>
    <col min="2" max="2" width="43.6640625" style="1" customWidth="1"/>
    <col min="3" max="3" width="32.21875" style="6" customWidth="1"/>
    <col min="4" max="4" width="48.6640625" style="6" customWidth="1"/>
    <col min="5" max="5" width="21.6640625" style="6" customWidth="1"/>
    <col min="6" max="6" width="15.109375" style="6" customWidth="1"/>
    <col min="7" max="7" width="25.33203125" style="6" customWidth="1"/>
    <col min="8" max="8" width="23.33203125" style="6" customWidth="1"/>
    <col min="9" max="9" width="21.33203125" style="6" customWidth="1"/>
    <col min="10" max="11" width="21" style="6" customWidth="1"/>
    <col min="12" max="12" width="21.6640625" style="6" customWidth="1"/>
    <col min="13" max="13" width="25" style="6" customWidth="1"/>
    <col min="14" max="17" width="8.88671875" style="6"/>
    <col min="18" max="18" width="8.88671875" style="6" customWidth="1"/>
    <col min="19" max="23" width="8.88671875" style="6"/>
    <col min="24" max="16384" width="8.88671875" style="1"/>
  </cols>
  <sheetData>
    <row r="1" spans="1:12">
      <c r="B1" s="23"/>
      <c r="C1" s="24"/>
      <c r="D1" s="23"/>
      <c r="E1" s="23"/>
      <c r="F1" s="25"/>
      <c r="G1" s="23"/>
      <c r="H1" s="26"/>
      <c r="I1" s="23"/>
      <c r="J1" s="141" t="s">
        <v>44</v>
      </c>
      <c r="K1" s="141"/>
      <c r="L1" s="141"/>
    </row>
    <row r="2" spans="1:12">
      <c r="B2" s="23"/>
      <c r="C2" s="24"/>
      <c r="D2" s="23"/>
      <c r="E2" s="23"/>
      <c r="F2" s="25"/>
      <c r="G2" s="23"/>
      <c r="H2" s="26"/>
      <c r="I2" s="23"/>
      <c r="J2" s="141" t="s">
        <v>45</v>
      </c>
      <c r="K2" s="141"/>
      <c r="L2" s="141"/>
    </row>
    <row r="3" spans="1:12">
      <c r="B3" s="23"/>
      <c r="C3" s="24"/>
      <c r="D3" s="23"/>
      <c r="E3" s="23"/>
      <c r="F3" s="25"/>
      <c r="G3" s="23"/>
      <c r="H3" s="26"/>
      <c r="I3" s="23"/>
      <c r="J3" s="141" t="s">
        <v>46</v>
      </c>
      <c r="K3" s="141"/>
      <c r="L3" s="141"/>
    </row>
    <row r="4" spans="1:12" ht="6" customHeight="1">
      <c r="B4" s="23"/>
      <c r="C4" s="24"/>
      <c r="D4" s="23"/>
      <c r="E4" s="23"/>
      <c r="F4" s="25"/>
      <c r="G4" s="23"/>
      <c r="H4" s="26"/>
      <c r="I4" s="23"/>
      <c r="J4" s="23"/>
      <c r="K4" s="23"/>
      <c r="L4" s="23"/>
    </row>
    <row r="5" spans="1:12" ht="24">
      <c r="B5" s="142" t="s">
        <v>95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21">
      <c r="B6" s="143" t="s">
        <v>47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9" customHeight="1">
      <c r="B7" s="23"/>
      <c r="C7" s="24"/>
      <c r="D7" s="23"/>
      <c r="E7" s="23"/>
      <c r="F7" s="25"/>
      <c r="G7" s="23"/>
      <c r="H7" s="26"/>
      <c r="I7" s="23"/>
      <c r="J7" s="23"/>
      <c r="K7" s="23"/>
      <c r="L7" s="23"/>
    </row>
    <row r="8" spans="1:12">
      <c r="B8" s="23"/>
      <c r="C8" s="24"/>
      <c r="D8" s="23"/>
      <c r="E8" s="23"/>
      <c r="F8" s="25"/>
      <c r="G8" s="23"/>
      <c r="H8" s="26"/>
      <c r="I8" s="23"/>
      <c r="J8" s="23"/>
      <c r="K8" s="23"/>
      <c r="L8" s="23"/>
    </row>
    <row r="9" spans="1:12" ht="10.199999999999999" customHeight="1" thickBot="1">
      <c r="B9" s="27"/>
      <c r="C9" s="28"/>
      <c r="D9" s="27"/>
      <c r="E9" s="27"/>
      <c r="F9" s="29"/>
      <c r="G9" s="27"/>
      <c r="H9" s="30"/>
      <c r="I9" s="27"/>
      <c r="J9" s="31"/>
      <c r="K9" s="32"/>
      <c r="L9" s="33" t="s">
        <v>48</v>
      </c>
    </row>
    <row r="10" spans="1:12" ht="15.6">
      <c r="B10" s="27"/>
      <c r="C10" s="28"/>
      <c r="D10" s="27"/>
      <c r="E10" s="27"/>
      <c r="F10" s="45" t="s">
        <v>74</v>
      </c>
      <c r="G10" s="45"/>
      <c r="H10" s="46"/>
      <c r="I10" s="47"/>
      <c r="J10" s="144" t="s">
        <v>49</v>
      </c>
      <c r="K10" s="148"/>
      <c r="L10" s="35" t="s">
        <v>50</v>
      </c>
    </row>
    <row r="11" spans="1:12" ht="15.6">
      <c r="B11" s="27"/>
      <c r="C11" s="28"/>
      <c r="D11" s="27"/>
      <c r="E11" s="27"/>
      <c r="F11" s="45"/>
      <c r="G11" s="45"/>
      <c r="H11" s="48"/>
      <c r="I11" s="48"/>
      <c r="J11" s="36"/>
      <c r="K11" s="36" t="s">
        <v>51</v>
      </c>
      <c r="L11" s="37" t="s">
        <v>85</v>
      </c>
    </row>
    <row r="12" spans="1:12" ht="15.6">
      <c r="B12" s="27"/>
      <c r="C12" s="28"/>
      <c r="D12" s="27"/>
      <c r="E12" s="27"/>
      <c r="F12" s="49"/>
      <c r="G12" s="47"/>
      <c r="H12" s="46"/>
      <c r="I12" s="47"/>
      <c r="J12" s="144" t="s">
        <v>52</v>
      </c>
      <c r="K12" s="145"/>
      <c r="L12" s="37" t="s">
        <v>85</v>
      </c>
    </row>
    <row r="13" spans="1:12" ht="15.6" customHeight="1">
      <c r="A13" s="150" t="s">
        <v>53</v>
      </c>
      <c r="B13" s="150"/>
      <c r="C13" s="50"/>
      <c r="D13" s="50"/>
      <c r="E13" s="153" t="s">
        <v>89</v>
      </c>
      <c r="F13" s="153"/>
      <c r="G13" s="153"/>
      <c r="H13" s="153"/>
      <c r="I13" s="153"/>
      <c r="J13" s="144" t="s">
        <v>54</v>
      </c>
      <c r="K13" s="145"/>
      <c r="L13" s="37" t="s">
        <v>116</v>
      </c>
    </row>
    <row r="14" spans="1:12" ht="16.8">
      <c r="A14" s="151" t="s">
        <v>55</v>
      </c>
      <c r="B14" s="151"/>
      <c r="C14" s="31"/>
      <c r="D14" s="31"/>
      <c r="E14" s="154" t="s">
        <v>87</v>
      </c>
      <c r="F14" s="154"/>
      <c r="G14" s="154"/>
      <c r="H14" s="154"/>
      <c r="I14" s="154"/>
      <c r="J14" s="144" t="s">
        <v>56</v>
      </c>
      <c r="K14" s="145"/>
      <c r="L14" s="37" t="s">
        <v>57</v>
      </c>
    </row>
    <row r="15" spans="1:12" ht="17.399999999999999" thickBot="1">
      <c r="A15" s="152" t="s">
        <v>58</v>
      </c>
      <c r="B15" s="152"/>
      <c r="C15" s="34"/>
      <c r="D15" s="34"/>
      <c r="E15" s="27"/>
      <c r="F15" s="29"/>
      <c r="G15" s="27"/>
      <c r="H15" s="30"/>
      <c r="I15" s="27"/>
      <c r="J15" s="27"/>
      <c r="K15" s="36" t="s">
        <v>59</v>
      </c>
      <c r="L15" s="38" t="s">
        <v>60</v>
      </c>
    </row>
    <row r="17" spans="1:23" ht="15.6">
      <c r="J17" s="131"/>
      <c r="K17" s="131"/>
      <c r="L17" s="131"/>
    </row>
    <row r="18" spans="1:23" s="2" customFormat="1" ht="28.95" customHeight="1">
      <c r="A18" s="149" t="s">
        <v>62</v>
      </c>
      <c r="B18" s="132" t="s">
        <v>5</v>
      </c>
      <c r="C18" s="134" t="s">
        <v>0</v>
      </c>
      <c r="D18" s="135"/>
      <c r="E18" s="136" t="s">
        <v>12</v>
      </c>
      <c r="F18" s="146" t="s">
        <v>61</v>
      </c>
      <c r="G18" s="136" t="s">
        <v>90</v>
      </c>
      <c r="H18" s="136" t="s">
        <v>40</v>
      </c>
      <c r="I18" s="136" t="s">
        <v>88</v>
      </c>
      <c r="J18" s="137" t="s">
        <v>94</v>
      </c>
      <c r="K18" s="137"/>
      <c r="L18" s="13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2" customFormat="1" ht="82.8" customHeight="1">
      <c r="A19" s="149"/>
      <c r="B19" s="133"/>
      <c r="C19" s="13" t="s">
        <v>1</v>
      </c>
      <c r="D19" s="13" t="s">
        <v>2</v>
      </c>
      <c r="E19" s="136"/>
      <c r="F19" s="147"/>
      <c r="G19" s="136"/>
      <c r="H19" s="137"/>
      <c r="I19" s="136"/>
      <c r="J19" s="16" t="s">
        <v>41</v>
      </c>
      <c r="K19" s="16" t="s">
        <v>42</v>
      </c>
      <c r="L19" s="16" t="s">
        <v>43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5.2" customHeight="1">
      <c r="A20" s="52">
        <v>1</v>
      </c>
      <c r="B20" s="39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</row>
    <row r="21" spans="1:23" ht="57.6" customHeight="1">
      <c r="A21" s="44"/>
      <c r="B21" s="40"/>
      <c r="C21" s="112" t="s">
        <v>75</v>
      </c>
      <c r="D21" s="54" t="s">
        <v>13</v>
      </c>
      <c r="E21" s="13"/>
      <c r="F21" s="59" t="s">
        <v>76</v>
      </c>
      <c r="G21" s="22">
        <f>G22+G47</f>
        <v>33173.700000000004</v>
      </c>
      <c r="H21" s="22">
        <f t="shared" ref="H21:L21" si="0">H51</f>
        <v>18615.8</v>
      </c>
      <c r="I21" s="22">
        <f t="shared" si="0"/>
        <v>29551.200000000001</v>
      </c>
      <c r="J21" s="22">
        <f t="shared" si="0"/>
        <v>30674</v>
      </c>
      <c r="K21" s="22">
        <f t="shared" si="0"/>
        <v>31527</v>
      </c>
      <c r="L21" s="22">
        <f t="shared" si="0"/>
        <v>33366</v>
      </c>
    </row>
    <row r="22" spans="1:23" ht="57.6" customHeight="1">
      <c r="A22" s="115"/>
      <c r="B22" s="138" t="s">
        <v>14</v>
      </c>
      <c r="C22" s="139"/>
      <c r="D22" s="116"/>
      <c r="E22" s="116"/>
      <c r="F22" s="79"/>
      <c r="G22" s="117">
        <f>G23+G29+G35+G41+G44</f>
        <v>32849.700000000004</v>
      </c>
      <c r="H22" s="117">
        <f t="shared" ref="H22:L22" si="1">H23+H29+H35+H41+H44</f>
        <v>18548.8</v>
      </c>
      <c r="I22" s="117">
        <f t="shared" si="1"/>
        <v>29484.2</v>
      </c>
      <c r="J22" s="117">
        <f t="shared" si="1"/>
        <v>30350</v>
      </c>
      <c r="K22" s="117">
        <f t="shared" si="1"/>
        <v>31203</v>
      </c>
      <c r="L22" s="117">
        <f t="shared" si="1"/>
        <v>33042</v>
      </c>
    </row>
    <row r="23" spans="1:23" ht="57.6" customHeight="1">
      <c r="A23" s="94"/>
      <c r="B23" s="111"/>
      <c r="C23" s="92" t="s">
        <v>63</v>
      </c>
      <c r="D23" s="92" t="s">
        <v>15</v>
      </c>
      <c r="E23" s="97"/>
      <c r="F23" s="95" t="s">
        <v>76</v>
      </c>
      <c r="G23" s="93">
        <f>G24</f>
        <v>4000</v>
      </c>
      <c r="H23" s="93">
        <f t="shared" ref="H23:L23" si="2">H24</f>
        <v>2925.3999999999996</v>
      </c>
      <c r="I23" s="93">
        <f t="shared" si="2"/>
        <v>4192</v>
      </c>
      <c r="J23" s="93">
        <f t="shared" si="2"/>
        <v>4515</v>
      </c>
      <c r="K23" s="93">
        <f t="shared" si="2"/>
        <v>4853</v>
      </c>
      <c r="L23" s="93">
        <f t="shared" si="2"/>
        <v>5256</v>
      </c>
    </row>
    <row r="24" spans="1:23" ht="57.6" customHeight="1">
      <c r="A24" s="178"/>
      <c r="B24" s="179" t="s">
        <v>16</v>
      </c>
      <c r="C24" s="180" t="s">
        <v>64</v>
      </c>
      <c r="D24" s="181" t="s">
        <v>16</v>
      </c>
      <c r="E24" s="179"/>
      <c r="F24" s="182" t="s">
        <v>76</v>
      </c>
      <c r="G24" s="183">
        <f>G25+G26+G27+G28</f>
        <v>4000</v>
      </c>
      <c r="H24" s="183">
        <f t="shared" ref="H24:L24" si="3">H25+H26+H27+H28</f>
        <v>2925.3999999999996</v>
      </c>
      <c r="I24" s="183">
        <f t="shared" si="3"/>
        <v>4192</v>
      </c>
      <c r="J24" s="183">
        <f t="shared" si="3"/>
        <v>4515</v>
      </c>
      <c r="K24" s="183">
        <f t="shared" si="3"/>
        <v>4853</v>
      </c>
      <c r="L24" s="183">
        <f t="shared" si="3"/>
        <v>5256</v>
      </c>
    </row>
    <row r="25" spans="1:23" ht="118.2" customHeight="1">
      <c r="A25" s="88">
        <v>182</v>
      </c>
      <c r="B25" s="89" t="s">
        <v>17</v>
      </c>
      <c r="C25" s="90" t="s">
        <v>66</v>
      </c>
      <c r="D25" s="89" t="s">
        <v>17</v>
      </c>
      <c r="E25" s="17" t="s">
        <v>27</v>
      </c>
      <c r="F25" s="87" t="s">
        <v>76</v>
      </c>
      <c r="G25" s="18">
        <v>3976</v>
      </c>
      <c r="H25" s="18">
        <v>2843.4</v>
      </c>
      <c r="I25" s="18">
        <v>4105.8999999999996</v>
      </c>
      <c r="J25" s="18">
        <v>4414.5</v>
      </c>
      <c r="K25" s="18">
        <v>4752.5</v>
      </c>
      <c r="L25" s="18">
        <v>5155.5</v>
      </c>
    </row>
    <row r="26" spans="1:23" ht="169.8" customHeight="1">
      <c r="A26" s="88">
        <v>182</v>
      </c>
      <c r="B26" s="89" t="s">
        <v>18</v>
      </c>
      <c r="C26" s="90" t="s">
        <v>67</v>
      </c>
      <c r="D26" s="89" t="s">
        <v>18</v>
      </c>
      <c r="E26" s="17" t="s">
        <v>27</v>
      </c>
      <c r="F26" s="87" t="s">
        <v>76</v>
      </c>
      <c r="G26" s="18">
        <v>20</v>
      </c>
      <c r="H26" s="18">
        <v>68.7</v>
      </c>
      <c r="I26" s="18">
        <v>72</v>
      </c>
      <c r="J26" s="18">
        <v>80</v>
      </c>
      <c r="K26" s="18">
        <v>80</v>
      </c>
      <c r="L26" s="18">
        <v>80</v>
      </c>
    </row>
    <row r="27" spans="1:23" ht="73.5" customHeight="1">
      <c r="A27" s="88">
        <v>182</v>
      </c>
      <c r="B27" s="89" t="s">
        <v>19</v>
      </c>
      <c r="C27" s="90" t="s">
        <v>69</v>
      </c>
      <c r="D27" s="89" t="s">
        <v>19</v>
      </c>
      <c r="E27" s="17" t="s">
        <v>27</v>
      </c>
      <c r="F27" s="87" t="s">
        <v>76</v>
      </c>
      <c r="G27" s="18">
        <v>4</v>
      </c>
      <c r="H27" s="18">
        <v>13.6</v>
      </c>
      <c r="I27" s="18">
        <v>14</v>
      </c>
      <c r="J27" s="18">
        <v>20</v>
      </c>
      <c r="K27" s="18">
        <v>20</v>
      </c>
      <c r="L27" s="18">
        <v>20</v>
      </c>
    </row>
    <row r="28" spans="1:23" ht="98.4" customHeight="1">
      <c r="A28" s="88">
        <v>182</v>
      </c>
      <c r="B28" s="89" t="s">
        <v>28</v>
      </c>
      <c r="C28" s="90" t="s">
        <v>65</v>
      </c>
      <c r="D28" s="89" t="s">
        <v>28</v>
      </c>
      <c r="E28" s="17" t="s">
        <v>27</v>
      </c>
      <c r="F28" s="87" t="s">
        <v>76</v>
      </c>
      <c r="G28" s="98">
        <v>0</v>
      </c>
      <c r="H28" s="57">
        <v>-0.3</v>
      </c>
      <c r="I28" s="98">
        <v>0.1</v>
      </c>
      <c r="J28" s="98">
        <v>0.5</v>
      </c>
      <c r="K28" s="98">
        <v>0.5</v>
      </c>
      <c r="L28" s="98">
        <v>0.5</v>
      </c>
    </row>
    <row r="29" spans="1:23" ht="92.25" customHeight="1">
      <c r="A29" s="178"/>
      <c r="B29" s="184"/>
      <c r="C29" s="179" t="s">
        <v>68</v>
      </c>
      <c r="D29" s="179" t="s">
        <v>20</v>
      </c>
      <c r="E29" s="181"/>
      <c r="F29" s="182" t="s">
        <v>76</v>
      </c>
      <c r="G29" s="185">
        <f t="shared" ref="G29:L29" si="4">G30</f>
        <v>1473.3000000000002</v>
      </c>
      <c r="H29" s="185">
        <f t="shared" si="4"/>
        <v>1165</v>
      </c>
      <c r="I29" s="185">
        <f t="shared" si="4"/>
        <v>1482</v>
      </c>
      <c r="J29" s="185">
        <f t="shared" si="4"/>
        <v>1653</v>
      </c>
      <c r="K29" s="185">
        <f t="shared" si="4"/>
        <v>1720</v>
      </c>
      <c r="L29" s="185">
        <f t="shared" si="4"/>
        <v>2702</v>
      </c>
    </row>
    <row r="30" spans="1:23" ht="92.25" customHeight="1">
      <c r="A30" s="84"/>
      <c r="B30" s="89" t="s">
        <v>21</v>
      </c>
      <c r="C30" s="17" t="s">
        <v>31</v>
      </c>
      <c r="D30" s="89" t="s">
        <v>21</v>
      </c>
      <c r="E30" s="17"/>
      <c r="F30" s="159" t="s">
        <v>76</v>
      </c>
      <c r="G30" s="160">
        <f t="shared" ref="G30:L30" si="5">G31+G32+G33+G34</f>
        <v>1473.3000000000002</v>
      </c>
      <c r="H30" s="160">
        <f t="shared" si="5"/>
        <v>1165</v>
      </c>
      <c r="I30" s="160">
        <f t="shared" si="5"/>
        <v>1482</v>
      </c>
      <c r="J30" s="160">
        <f t="shared" si="5"/>
        <v>1653</v>
      </c>
      <c r="K30" s="160">
        <f t="shared" si="5"/>
        <v>1720</v>
      </c>
      <c r="L30" s="160">
        <f t="shared" si="5"/>
        <v>2702</v>
      </c>
    </row>
    <row r="31" spans="1:23" ht="114" customHeight="1">
      <c r="A31" s="84">
        <v>100</v>
      </c>
      <c r="B31" s="89" t="s">
        <v>22</v>
      </c>
      <c r="C31" s="90" t="s">
        <v>32</v>
      </c>
      <c r="D31" s="89" t="s">
        <v>22</v>
      </c>
      <c r="E31" s="56" t="s">
        <v>29</v>
      </c>
      <c r="F31" s="87" t="s">
        <v>76</v>
      </c>
      <c r="G31" s="98">
        <v>549.6</v>
      </c>
      <c r="H31" s="98">
        <v>507.4</v>
      </c>
      <c r="I31" s="98">
        <v>650</v>
      </c>
      <c r="J31" s="98">
        <v>811.2</v>
      </c>
      <c r="K31" s="98">
        <v>858.5</v>
      </c>
      <c r="L31" s="98">
        <v>1290.5</v>
      </c>
    </row>
    <row r="32" spans="1:23" ht="158.4" customHeight="1">
      <c r="A32" s="84">
        <v>100</v>
      </c>
      <c r="B32" s="89" t="s">
        <v>23</v>
      </c>
      <c r="C32" s="90" t="s">
        <v>33</v>
      </c>
      <c r="D32" s="89" t="s">
        <v>23</v>
      </c>
      <c r="E32" s="56" t="s">
        <v>29</v>
      </c>
      <c r="F32" s="87" t="s">
        <v>76</v>
      </c>
      <c r="G32" s="98">
        <v>4.2</v>
      </c>
      <c r="H32" s="98">
        <v>4.5999999999999996</v>
      </c>
      <c r="I32" s="98">
        <v>6.2</v>
      </c>
      <c r="J32" s="98">
        <v>6.8</v>
      </c>
      <c r="K32" s="98">
        <v>6.5</v>
      </c>
      <c r="L32" s="98">
        <v>6.5</v>
      </c>
    </row>
    <row r="33" spans="1:23" ht="129.6" customHeight="1">
      <c r="A33" s="84">
        <v>100</v>
      </c>
      <c r="B33" s="89" t="s">
        <v>24</v>
      </c>
      <c r="C33" s="90" t="s">
        <v>34</v>
      </c>
      <c r="D33" s="89" t="s">
        <v>24</v>
      </c>
      <c r="E33" s="17" t="s">
        <v>29</v>
      </c>
      <c r="F33" s="87" t="s">
        <v>76</v>
      </c>
      <c r="G33" s="18">
        <v>1004.5</v>
      </c>
      <c r="H33" s="18">
        <v>766.7</v>
      </c>
      <c r="I33" s="100">
        <v>970.8</v>
      </c>
      <c r="J33" s="98">
        <v>980</v>
      </c>
      <c r="K33" s="98">
        <v>1000</v>
      </c>
      <c r="L33" s="98">
        <v>1550</v>
      </c>
    </row>
    <row r="34" spans="1:23" ht="106.8" customHeight="1">
      <c r="A34" s="84">
        <v>100</v>
      </c>
      <c r="B34" s="89" t="s">
        <v>30</v>
      </c>
      <c r="C34" s="90" t="s">
        <v>35</v>
      </c>
      <c r="D34" s="89" t="s">
        <v>30</v>
      </c>
      <c r="E34" s="17" t="s">
        <v>29</v>
      </c>
      <c r="F34" s="87" t="s">
        <v>76</v>
      </c>
      <c r="G34" s="18">
        <v>-85</v>
      </c>
      <c r="H34" s="18">
        <v>-113.7</v>
      </c>
      <c r="I34" s="100">
        <v>-145</v>
      </c>
      <c r="J34" s="98">
        <v>-145</v>
      </c>
      <c r="K34" s="98">
        <v>-145</v>
      </c>
      <c r="L34" s="98">
        <v>-145</v>
      </c>
    </row>
    <row r="35" spans="1:23" ht="42" customHeight="1">
      <c r="A35" s="186"/>
      <c r="B35" s="187"/>
      <c r="C35" s="180" t="s">
        <v>91</v>
      </c>
      <c r="D35" s="188" t="s">
        <v>92</v>
      </c>
      <c r="E35" s="179"/>
      <c r="F35" s="182" t="s">
        <v>76</v>
      </c>
      <c r="G35" s="189">
        <f>G36+G38</f>
        <v>27366.400000000001</v>
      </c>
      <c r="H35" s="189">
        <f t="shared" ref="H35:L35" si="6">H36+H38</f>
        <v>14448.699999999999</v>
      </c>
      <c r="I35" s="190">
        <f t="shared" si="6"/>
        <v>23799</v>
      </c>
      <c r="J35" s="190">
        <f t="shared" si="6"/>
        <v>24172</v>
      </c>
      <c r="K35" s="190">
        <f t="shared" si="6"/>
        <v>24620</v>
      </c>
      <c r="L35" s="190">
        <f t="shared" si="6"/>
        <v>25074</v>
      </c>
    </row>
    <row r="36" spans="1:23" ht="43.8" customHeight="1">
      <c r="A36" s="84"/>
      <c r="B36" s="99" t="s">
        <v>96</v>
      </c>
      <c r="C36" s="86" t="s">
        <v>93</v>
      </c>
      <c r="D36" s="99" t="s">
        <v>96</v>
      </c>
      <c r="E36" s="17"/>
      <c r="F36" s="87" t="s">
        <v>76</v>
      </c>
      <c r="G36" s="101">
        <f>G37</f>
        <v>2645.7</v>
      </c>
      <c r="H36" s="101">
        <f t="shared" ref="H36:L36" si="7">H37</f>
        <v>597.4</v>
      </c>
      <c r="I36" s="101">
        <f t="shared" si="7"/>
        <v>2509</v>
      </c>
      <c r="J36" s="101">
        <f t="shared" si="7"/>
        <v>2662</v>
      </c>
      <c r="K36" s="101">
        <f t="shared" si="7"/>
        <v>2718</v>
      </c>
      <c r="L36" s="101">
        <f t="shared" si="7"/>
        <v>2780</v>
      </c>
    </row>
    <row r="37" spans="1:23" ht="75.599999999999994" customHeight="1">
      <c r="A37" s="88">
        <v>182</v>
      </c>
      <c r="B37" s="102" t="s">
        <v>97</v>
      </c>
      <c r="C37" s="90" t="s">
        <v>98</v>
      </c>
      <c r="D37" s="102" t="s">
        <v>97</v>
      </c>
      <c r="E37" s="17" t="s">
        <v>27</v>
      </c>
      <c r="F37" s="87" t="s">
        <v>76</v>
      </c>
      <c r="G37" s="101">
        <v>2645.7</v>
      </c>
      <c r="H37" s="103">
        <v>597.4</v>
      </c>
      <c r="I37" s="101">
        <v>2509</v>
      </c>
      <c r="J37" s="101">
        <v>2662</v>
      </c>
      <c r="K37" s="101">
        <v>2718</v>
      </c>
      <c r="L37" s="101">
        <v>2780</v>
      </c>
    </row>
    <row r="38" spans="1:23" s="81" customFormat="1" ht="31.2" customHeight="1">
      <c r="A38" s="104"/>
      <c r="B38" s="105"/>
      <c r="C38" s="56" t="s">
        <v>99</v>
      </c>
      <c r="D38" s="104" t="s">
        <v>100</v>
      </c>
      <c r="E38" s="17"/>
      <c r="F38" s="91"/>
      <c r="G38" s="101">
        <f>G39+G40</f>
        <v>24720.7</v>
      </c>
      <c r="H38" s="101">
        <f t="shared" ref="H38:L38" si="8">H39+H40</f>
        <v>13851.3</v>
      </c>
      <c r="I38" s="101">
        <f t="shared" si="8"/>
        <v>21290</v>
      </c>
      <c r="J38" s="101">
        <f t="shared" si="8"/>
        <v>21510</v>
      </c>
      <c r="K38" s="101">
        <f t="shared" si="8"/>
        <v>21902</v>
      </c>
      <c r="L38" s="101">
        <f t="shared" si="8"/>
        <v>22294</v>
      </c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</row>
    <row r="39" spans="1:23" s="83" customFormat="1" ht="34.200000000000003" customHeight="1">
      <c r="A39" s="58">
        <v>182</v>
      </c>
      <c r="B39" s="106" t="s">
        <v>102</v>
      </c>
      <c r="C39" s="107" t="s">
        <v>101</v>
      </c>
      <c r="D39" s="106" t="s">
        <v>102</v>
      </c>
      <c r="E39" s="17" t="s">
        <v>27</v>
      </c>
      <c r="F39" s="108" t="s">
        <v>76</v>
      </c>
      <c r="G39" s="109">
        <v>20147.7</v>
      </c>
      <c r="H39" s="103">
        <v>12422.3</v>
      </c>
      <c r="I39" s="101">
        <v>16640</v>
      </c>
      <c r="J39" s="101">
        <v>19510</v>
      </c>
      <c r="K39" s="101">
        <v>19802</v>
      </c>
      <c r="L39" s="101">
        <v>19994</v>
      </c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</row>
    <row r="40" spans="1:23" s="81" customFormat="1" ht="31.2" customHeight="1">
      <c r="A40" s="58">
        <v>182</v>
      </c>
      <c r="B40" s="106" t="s">
        <v>103</v>
      </c>
      <c r="C40" s="20" t="s">
        <v>104</v>
      </c>
      <c r="D40" s="110" t="s">
        <v>103</v>
      </c>
      <c r="E40" s="17" t="s">
        <v>27</v>
      </c>
      <c r="F40" s="108" t="s">
        <v>76</v>
      </c>
      <c r="G40" s="109">
        <v>4573</v>
      </c>
      <c r="H40" s="103">
        <v>1429</v>
      </c>
      <c r="I40" s="101">
        <v>4650</v>
      </c>
      <c r="J40" s="101">
        <v>2000</v>
      </c>
      <c r="K40" s="101">
        <v>2100</v>
      </c>
      <c r="L40" s="101">
        <v>2300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</row>
    <row r="41" spans="1:23" ht="48.6" customHeight="1">
      <c r="A41" s="191"/>
      <c r="B41" s="179"/>
      <c r="C41" s="192" t="s">
        <v>70</v>
      </c>
      <c r="D41" s="179" t="s">
        <v>3</v>
      </c>
      <c r="E41" s="193"/>
      <c r="F41" s="194" t="s">
        <v>76</v>
      </c>
      <c r="G41" s="195">
        <f>G42</f>
        <v>10</v>
      </c>
      <c r="H41" s="195">
        <f t="shared" ref="H41:L41" si="9">H42</f>
        <v>9.3000000000000007</v>
      </c>
      <c r="I41" s="195">
        <f t="shared" si="9"/>
        <v>11.2</v>
      </c>
      <c r="J41" s="195">
        <f t="shared" si="9"/>
        <v>10</v>
      </c>
      <c r="K41" s="195">
        <f t="shared" si="9"/>
        <v>10</v>
      </c>
      <c r="L41" s="195">
        <f t="shared" si="9"/>
        <v>10</v>
      </c>
    </row>
    <row r="42" spans="1:23" ht="66.599999999999994" customHeight="1">
      <c r="A42" s="84"/>
      <c r="B42" s="85" t="s">
        <v>106</v>
      </c>
      <c r="C42" s="86" t="s">
        <v>105</v>
      </c>
      <c r="D42" s="85" t="s">
        <v>106</v>
      </c>
      <c r="E42" s="60"/>
      <c r="F42" s="91" t="s">
        <v>76</v>
      </c>
      <c r="G42" s="18">
        <f t="shared" ref="G42:L42" si="10">G43</f>
        <v>10</v>
      </c>
      <c r="H42" s="18">
        <f t="shared" si="10"/>
        <v>9.3000000000000007</v>
      </c>
      <c r="I42" s="18">
        <f t="shared" si="10"/>
        <v>11.2</v>
      </c>
      <c r="J42" s="18">
        <f t="shared" si="10"/>
        <v>10</v>
      </c>
      <c r="K42" s="18">
        <f t="shared" si="10"/>
        <v>10</v>
      </c>
      <c r="L42" s="18">
        <f t="shared" si="10"/>
        <v>10</v>
      </c>
    </row>
    <row r="43" spans="1:23" ht="119.4" customHeight="1">
      <c r="A43" s="88">
        <v>840</v>
      </c>
      <c r="B43" s="89" t="str">
        <f>D43</f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C43" s="90" t="s">
        <v>109</v>
      </c>
      <c r="D43" s="89" t="s">
        <v>108</v>
      </c>
      <c r="E43" s="17" t="s">
        <v>107</v>
      </c>
      <c r="F43" s="91" t="s">
        <v>76</v>
      </c>
      <c r="G43" s="18">
        <v>10</v>
      </c>
      <c r="H43" s="18">
        <v>9.3000000000000007</v>
      </c>
      <c r="I43" s="18">
        <v>11.2</v>
      </c>
      <c r="J43" s="18">
        <v>10</v>
      </c>
      <c r="K43" s="18">
        <v>10</v>
      </c>
      <c r="L43" s="18">
        <v>10</v>
      </c>
    </row>
    <row r="44" spans="1:23" ht="60.6" customHeight="1">
      <c r="A44" s="178"/>
      <c r="B44" s="196"/>
      <c r="C44" s="179" t="s">
        <v>71</v>
      </c>
      <c r="D44" s="197" t="s">
        <v>25</v>
      </c>
      <c r="E44" s="198"/>
      <c r="F44" s="182" t="s">
        <v>76</v>
      </c>
      <c r="G44" s="199">
        <f t="shared" ref="G44:L45" si="11">G45</f>
        <v>0</v>
      </c>
      <c r="H44" s="199">
        <f t="shared" si="11"/>
        <v>0.4</v>
      </c>
      <c r="I44" s="199">
        <f t="shared" si="11"/>
        <v>0</v>
      </c>
      <c r="J44" s="199">
        <f t="shared" si="11"/>
        <v>0</v>
      </c>
      <c r="K44" s="199">
        <f t="shared" si="11"/>
        <v>0</v>
      </c>
      <c r="L44" s="199">
        <f t="shared" si="11"/>
        <v>0</v>
      </c>
    </row>
    <row r="45" spans="1:23" ht="90.75" customHeight="1">
      <c r="A45" s="44"/>
      <c r="B45" s="96" t="s">
        <v>26</v>
      </c>
      <c r="C45" s="78" t="s">
        <v>72</v>
      </c>
      <c r="D45" s="14" t="s">
        <v>26</v>
      </c>
      <c r="E45" s="17"/>
      <c r="F45" s="59" t="s">
        <v>76</v>
      </c>
      <c r="G45" s="62">
        <f>G46</f>
        <v>0</v>
      </c>
      <c r="H45" s="62">
        <f t="shared" si="11"/>
        <v>0.4</v>
      </c>
      <c r="I45" s="62">
        <f t="shared" si="11"/>
        <v>0</v>
      </c>
      <c r="J45" s="62">
        <f t="shared" si="11"/>
        <v>0</v>
      </c>
      <c r="K45" s="62">
        <f t="shared" si="11"/>
        <v>0</v>
      </c>
      <c r="L45" s="62">
        <f t="shared" si="11"/>
        <v>0</v>
      </c>
    </row>
    <row r="46" spans="1:23" ht="43.2" customHeight="1">
      <c r="A46" s="52">
        <v>182</v>
      </c>
      <c r="B46" s="114" t="s">
        <v>111</v>
      </c>
      <c r="C46" s="21" t="s">
        <v>110</v>
      </c>
      <c r="D46" s="114" t="s">
        <v>111</v>
      </c>
      <c r="E46" s="53" t="s">
        <v>27</v>
      </c>
      <c r="F46" s="61" t="s">
        <v>76</v>
      </c>
      <c r="G46" s="18">
        <v>0</v>
      </c>
      <c r="H46" s="18">
        <v>0.4</v>
      </c>
      <c r="I46" s="18">
        <v>0</v>
      </c>
      <c r="J46" s="18">
        <v>0</v>
      </c>
      <c r="K46" s="18">
        <v>0</v>
      </c>
      <c r="L46" s="18">
        <v>0</v>
      </c>
    </row>
    <row r="47" spans="1:23" ht="43.2" customHeight="1">
      <c r="A47" s="76"/>
      <c r="B47" s="140" t="s">
        <v>36</v>
      </c>
      <c r="C47" s="140"/>
      <c r="D47" s="118"/>
      <c r="E47" s="77"/>
      <c r="F47" s="118"/>
      <c r="G47" s="119">
        <f>G48</f>
        <v>324</v>
      </c>
      <c r="H47" s="119">
        <f t="shared" ref="H47:L47" si="12">H48</f>
        <v>67</v>
      </c>
      <c r="I47" s="119">
        <f t="shared" si="12"/>
        <v>67</v>
      </c>
      <c r="J47" s="119">
        <f t="shared" si="12"/>
        <v>324</v>
      </c>
      <c r="K47" s="119">
        <f t="shared" si="12"/>
        <v>324</v>
      </c>
      <c r="L47" s="119">
        <f t="shared" si="12"/>
        <v>324</v>
      </c>
    </row>
    <row r="48" spans="1:23" s="4" customFormat="1" ht="75" customHeight="1">
      <c r="A48" s="200"/>
      <c r="B48" s="201"/>
      <c r="C48" s="179" t="s">
        <v>73</v>
      </c>
      <c r="D48" s="179" t="s">
        <v>4</v>
      </c>
      <c r="E48" s="202"/>
      <c r="F48" s="182" t="s">
        <v>76</v>
      </c>
      <c r="G48" s="183">
        <f>G49</f>
        <v>324</v>
      </c>
      <c r="H48" s="183">
        <f t="shared" ref="H48:L48" si="13">H49</f>
        <v>67</v>
      </c>
      <c r="I48" s="183">
        <f t="shared" si="13"/>
        <v>67</v>
      </c>
      <c r="J48" s="183">
        <f t="shared" si="13"/>
        <v>324</v>
      </c>
      <c r="K48" s="183">
        <f t="shared" si="13"/>
        <v>324</v>
      </c>
      <c r="L48" s="183">
        <f t="shared" si="13"/>
        <v>324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s="4" customFormat="1" ht="137.4" customHeight="1">
      <c r="A49" s="3"/>
      <c r="B49" s="120" t="s">
        <v>113</v>
      </c>
      <c r="C49" s="56" t="s">
        <v>112</v>
      </c>
      <c r="D49" s="120" t="s">
        <v>113</v>
      </c>
      <c r="E49" s="63"/>
      <c r="F49" s="59" t="s">
        <v>76</v>
      </c>
      <c r="G49" s="19">
        <f>G50</f>
        <v>324</v>
      </c>
      <c r="H49" s="19">
        <f t="shared" ref="H49:L49" si="14">H50</f>
        <v>67</v>
      </c>
      <c r="I49" s="19">
        <f t="shared" si="14"/>
        <v>67</v>
      </c>
      <c r="J49" s="19">
        <f t="shared" si="14"/>
        <v>324</v>
      </c>
      <c r="K49" s="19">
        <f t="shared" si="14"/>
        <v>324</v>
      </c>
      <c r="L49" s="19">
        <f t="shared" si="14"/>
        <v>324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s="4" customFormat="1" ht="127.2" customHeight="1">
      <c r="A50" s="121">
        <v>840</v>
      </c>
      <c r="B50" s="113" t="s">
        <v>115</v>
      </c>
      <c r="C50" s="17" t="s">
        <v>114</v>
      </c>
      <c r="D50" s="113" t="s">
        <v>115</v>
      </c>
      <c r="E50" s="53" t="s">
        <v>107</v>
      </c>
      <c r="F50" s="59" t="s">
        <v>76</v>
      </c>
      <c r="G50" s="19">
        <v>324</v>
      </c>
      <c r="H50" s="19">
        <v>67</v>
      </c>
      <c r="I50" s="19">
        <v>67</v>
      </c>
      <c r="J50" s="19">
        <v>324</v>
      </c>
      <c r="K50" s="19">
        <v>324</v>
      </c>
      <c r="L50" s="19">
        <v>324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s="5" customFormat="1" ht="57" customHeight="1">
      <c r="A51" s="122"/>
      <c r="B51" s="123" t="s">
        <v>13</v>
      </c>
      <c r="C51" s="124" t="s">
        <v>77</v>
      </c>
      <c r="D51" s="123" t="s">
        <v>13</v>
      </c>
      <c r="E51" s="125" t="s">
        <v>11</v>
      </c>
      <c r="F51" s="126"/>
      <c r="G51" s="127">
        <f t="shared" ref="G51:L51" si="15">G22+G47</f>
        <v>33173.700000000004</v>
      </c>
      <c r="H51" s="127">
        <f t="shared" si="15"/>
        <v>18615.8</v>
      </c>
      <c r="I51" s="127">
        <f t="shared" si="15"/>
        <v>29551.200000000001</v>
      </c>
      <c r="J51" s="127">
        <f t="shared" si="15"/>
        <v>30674</v>
      </c>
      <c r="K51" s="127">
        <f t="shared" si="15"/>
        <v>31527</v>
      </c>
      <c r="L51" s="127">
        <f t="shared" si="15"/>
        <v>33366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s="5" customFormat="1" ht="51" customHeight="1">
      <c r="A52" s="3"/>
      <c r="B52" s="41" t="s">
        <v>38</v>
      </c>
      <c r="C52" s="12" t="s">
        <v>78</v>
      </c>
      <c r="D52" s="15"/>
      <c r="E52" s="68"/>
      <c r="F52" s="68"/>
      <c r="G52" s="67">
        <f>G53</f>
        <v>23443.4</v>
      </c>
      <c r="H52" s="67">
        <f t="shared" ref="H52:L52" si="16">H53</f>
        <v>10140.1</v>
      </c>
      <c r="I52" s="67">
        <f t="shared" si="16"/>
        <v>21231.800000000003</v>
      </c>
      <c r="J52" s="67">
        <f t="shared" si="16"/>
        <v>11223.6</v>
      </c>
      <c r="K52" s="67">
        <f t="shared" si="16"/>
        <v>2127.1</v>
      </c>
      <c r="L52" s="67">
        <f t="shared" si="16"/>
        <v>2134.5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s="5" customFormat="1" ht="97.2" customHeight="1">
      <c r="A53" s="3"/>
      <c r="B53" s="42" t="s">
        <v>6</v>
      </c>
      <c r="C53" s="12" t="s">
        <v>79</v>
      </c>
      <c r="D53" s="11"/>
      <c r="E53" s="65"/>
      <c r="F53" s="69"/>
      <c r="G53" s="70">
        <f>G54+G56+G61+G63</f>
        <v>23443.4</v>
      </c>
      <c r="H53" s="70">
        <f t="shared" ref="H53:L53" si="17">H54+H56+H61+H63</f>
        <v>10140.1</v>
      </c>
      <c r="I53" s="70">
        <f t="shared" si="17"/>
        <v>21231.800000000003</v>
      </c>
      <c r="J53" s="70">
        <f t="shared" si="17"/>
        <v>11223.6</v>
      </c>
      <c r="K53" s="70">
        <f t="shared" si="17"/>
        <v>2127.1</v>
      </c>
      <c r="L53" s="70">
        <f t="shared" si="17"/>
        <v>2134.5</v>
      </c>
      <c r="M53" s="10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s="5" customFormat="1" ht="34.799999999999997">
      <c r="A54" s="200"/>
      <c r="B54" s="203"/>
      <c r="C54" s="201" t="s">
        <v>80</v>
      </c>
      <c r="D54" s="204" t="s">
        <v>7</v>
      </c>
      <c r="E54" s="205"/>
      <c r="F54" s="206"/>
      <c r="G54" s="207">
        <f>G55</f>
        <v>9131</v>
      </c>
      <c r="H54" s="207">
        <f t="shared" ref="H54:L54" si="18">H55</f>
        <v>7160.8</v>
      </c>
      <c r="I54" s="207">
        <f t="shared" si="18"/>
        <v>9131</v>
      </c>
      <c r="J54" s="207">
        <f t="shared" si="18"/>
        <v>7655</v>
      </c>
      <c r="K54" s="207">
        <f t="shared" si="18"/>
        <v>0</v>
      </c>
      <c r="L54" s="207">
        <f t="shared" si="18"/>
        <v>0</v>
      </c>
      <c r="M54" s="10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s="5" customFormat="1" ht="57.6" customHeight="1">
      <c r="A55" s="128">
        <v>840</v>
      </c>
      <c r="B55" s="155" t="s">
        <v>118</v>
      </c>
      <c r="C55" s="156" t="s">
        <v>117</v>
      </c>
      <c r="D55" s="155" t="s">
        <v>118</v>
      </c>
      <c r="E55" s="156" t="s">
        <v>107</v>
      </c>
      <c r="F55" s="157" t="s">
        <v>76</v>
      </c>
      <c r="G55" s="158">
        <v>9131</v>
      </c>
      <c r="H55" s="158">
        <v>7160.8</v>
      </c>
      <c r="I55" s="158">
        <v>9131</v>
      </c>
      <c r="J55" s="158">
        <v>7655</v>
      </c>
      <c r="K55" s="158">
        <v>0</v>
      </c>
      <c r="L55" s="158">
        <v>0</v>
      </c>
      <c r="M55" s="10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s="5" customFormat="1" ht="52.2">
      <c r="A56" s="208"/>
      <c r="B56" s="204"/>
      <c r="C56" s="201" t="s">
        <v>81</v>
      </c>
      <c r="D56" s="204" t="s">
        <v>8</v>
      </c>
      <c r="E56" s="209"/>
      <c r="F56" s="206"/>
      <c r="G56" s="183">
        <f>G57+G58+G59+G60</f>
        <v>12546.2</v>
      </c>
      <c r="H56" s="183">
        <f t="shared" ref="H56:L56" si="19">H57+H58+H59+H60</f>
        <v>1691.9</v>
      </c>
      <c r="I56" s="183">
        <f t="shared" si="19"/>
        <v>10313.9</v>
      </c>
      <c r="J56" s="183">
        <f t="shared" si="19"/>
        <v>1912</v>
      </c>
      <c r="K56" s="183">
        <f t="shared" si="19"/>
        <v>1912</v>
      </c>
      <c r="L56" s="183">
        <f t="shared" si="19"/>
        <v>1912</v>
      </c>
      <c r="M56" s="10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s="164" customFormat="1" ht="112.2" customHeight="1">
      <c r="A57" s="161">
        <v>840</v>
      </c>
      <c r="B57" s="171" t="s">
        <v>119</v>
      </c>
      <c r="C57" s="165" t="s">
        <v>120</v>
      </c>
      <c r="D57" s="114" t="s">
        <v>119</v>
      </c>
      <c r="E57" s="166" t="s">
        <v>107</v>
      </c>
      <c r="F57" s="167" t="s">
        <v>76</v>
      </c>
      <c r="G57" s="168">
        <v>2636.3</v>
      </c>
      <c r="H57" s="168">
        <v>0</v>
      </c>
      <c r="I57" s="168">
        <v>2504.6</v>
      </c>
      <c r="J57" s="168">
        <v>0</v>
      </c>
      <c r="K57" s="168">
        <v>0</v>
      </c>
      <c r="L57" s="168">
        <v>0</v>
      </c>
      <c r="M57" s="162"/>
      <c r="N57" s="163"/>
      <c r="O57" s="163"/>
      <c r="P57" s="163"/>
      <c r="Q57" s="163"/>
      <c r="R57" s="163"/>
      <c r="S57" s="163"/>
      <c r="T57" s="163"/>
      <c r="U57" s="163"/>
      <c r="V57" s="163"/>
      <c r="W57" s="163"/>
    </row>
    <row r="58" spans="1:23" s="164" customFormat="1" ht="73.8" customHeight="1">
      <c r="A58" s="161">
        <v>840</v>
      </c>
      <c r="B58" s="176" t="s">
        <v>121</v>
      </c>
      <c r="C58" s="161" t="s">
        <v>124</v>
      </c>
      <c r="D58" s="169" t="s">
        <v>121</v>
      </c>
      <c r="E58" s="166" t="s">
        <v>107</v>
      </c>
      <c r="F58" s="167" t="s">
        <v>76</v>
      </c>
      <c r="G58" s="168">
        <v>658.7</v>
      </c>
      <c r="H58" s="168">
        <v>656.6</v>
      </c>
      <c r="I58" s="168">
        <v>656.6</v>
      </c>
      <c r="J58" s="170">
        <v>0</v>
      </c>
      <c r="K58" s="168">
        <v>0</v>
      </c>
      <c r="L58" s="168">
        <v>0</v>
      </c>
      <c r="M58" s="162"/>
      <c r="N58" s="163"/>
      <c r="O58" s="163"/>
      <c r="P58" s="163"/>
      <c r="Q58" s="163"/>
      <c r="R58" s="163"/>
      <c r="S58" s="163"/>
      <c r="T58" s="163"/>
      <c r="U58" s="163"/>
      <c r="V58" s="163"/>
      <c r="W58" s="163"/>
    </row>
    <row r="59" spans="1:23" s="174" customFormat="1" ht="97.2" customHeight="1">
      <c r="A59" s="161">
        <v>840</v>
      </c>
      <c r="B59" s="175" t="s">
        <v>122</v>
      </c>
      <c r="C59" s="161" t="s">
        <v>123</v>
      </c>
      <c r="D59" s="175" t="s">
        <v>122</v>
      </c>
      <c r="E59" s="166" t="s">
        <v>107</v>
      </c>
      <c r="F59" s="167" t="s">
        <v>76</v>
      </c>
      <c r="G59" s="168">
        <v>2500</v>
      </c>
      <c r="H59" s="168">
        <v>0</v>
      </c>
      <c r="I59" s="168">
        <v>2164.8000000000002</v>
      </c>
      <c r="J59" s="177">
        <v>0</v>
      </c>
      <c r="K59" s="168">
        <v>0</v>
      </c>
      <c r="L59" s="168">
        <v>0</v>
      </c>
      <c r="M59" s="172"/>
      <c r="N59" s="173"/>
      <c r="O59" s="173"/>
      <c r="P59" s="173"/>
      <c r="Q59" s="173"/>
      <c r="R59" s="173"/>
      <c r="S59" s="173"/>
      <c r="T59" s="173"/>
      <c r="U59" s="173"/>
      <c r="V59" s="173"/>
      <c r="W59" s="173"/>
    </row>
    <row r="60" spans="1:23" s="164" customFormat="1" ht="48.6" customHeight="1">
      <c r="A60" s="161">
        <v>840</v>
      </c>
      <c r="B60" s="176" t="s">
        <v>125</v>
      </c>
      <c r="C60" s="161" t="s">
        <v>126</v>
      </c>
      <c r="D60" s="176" t="s">
        <v>125</v>
      </c>
      <c r="E60" s="166" t="s">
        <v>107</v>
      </c>
      <c r="F60" s="167" t="s">
        <v>76</v>
      </c>
      <c r="G60" s="168">
        <v>6751.2</v>
      </c>
      <c r="H60" s="168">
        <v>1035.3</v>
      </c>
      <c r="I60" s="168">
        <v>4987.8999999999996</v>
      </c>
      <c r="J60" s="177">
        <v>1912</v>
      </c>
      <c r="K60" s="168">
        <v>1912</v>
      </c>
      <c r="L60" s="168">
        <v>1912</v>
      </c>
      <c r="M60" s="162"/>
      <c r="N60" s="163"/>
      <c r="O60" s="163"/>
      <c r="P60" s="163"/>
      <c r="Q60" s="163"/>
      <c r="R60" s="163"/>
      <c r="S60" s="163"/>
      <c r="T60" s="163"/>
      <c r="U60" s="163"/>
      <c r="V60" s="163"/>
      <c r="W60" s="163"/>
    </row>
    <row r="61" spans="1:23" s="5" customFormat="1" ht="45" customHeight="1">
      <c r="A61" s="200"/>
      <c r="B61" s="203"/>
      <c r="C61" s="212" t="s">
        <v>82</v>
      </c>
      <c r="D61" s="210" t="s">
        <v>9</v>
      </c>
      <c r="E61" s="209"/>
      <c r="F61" s="182" t="s">
        <v>76</v>
      </c>
      <c r="G61" s="183">
        <f>G62</f>
        <v>194.7</v>
      </c>
      <c r="H61" s="183">
        <f t="shared" ref="H61:L61" si="20">H62</f>
        <v>146</v>
      </c>
      <c r="I61" s="183">
        <f t="shared" si="20"/>
        <v>194.7</v>
      </c>
      <c r="J61" s="183">
        <f t="shared" si="20"/>
        <v>213.5</v>
      </c>
      <c r="K61" s="183">
        <f t="shared" si="20"/>
        <v>215.1</v>
      </c>
      <c r="L61" s="183">
        <f t="shared" si="20"/>
        <v>222.5</v>
      </c>
      <c r="M61" s="10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s="164" customFormat="1" ht="75.599999999999994" customHeight="1">
      <c r="A62" s="161">
        <v>840</v>
      </c>
      <c r="B62" s="113" t="s">
        <v>127</v>
      </c>
      <c r="C62" s="225" t="s">
        <v>128</v>
      </c>
      <c r="D62" s="223" t="s">
        <v>127</v>
      </c>
      <c r="E62" s="166" t="s">
        <v>107</v>
      </c>
      <c r="F62" s="167" t="s">
        <v>76</v>
      </c>
      <c r="G62" s="168">
        <v>194.7</v>
      </c>
      <c r="H62" s="168">
        <v>146</v>
      </c>
      <c r="I62" s="168">
        <v>194.7</v>
      </c>
      <c r="J62" s="177">
        <v>213.5</v>
      </c>
      <c r="K62" s="168">
        <v>215.1</v>
      </c>
      <c r="L62" s="168">
        <v>222.5</v>
      </c>
      <c r="M62" s="162"/>
      <c r="N62" s="163"/>
      <c r="O62" s="163"/>
      <c r="P62" s="163"/>
      <c r="Q62" s="163"/>
      <c r="R62" s="163"/>
      <c r="S62" s="163"/>
      <c r="T62" s="163"/>
      <c r="U62" s="163"/>
      <c r="V62" s="163"/>
      <c r="W62" s="163"/>
    </row>
    <row r="63" spans="1:23" s="5" customFormat="1" ht="43.2" customHeight="1">
      <c r="A63" s="200"/>
      <c r="B63" s="203"/>
      <c r="C63" s="224" t="s">
        <v>84</v>
      </c>
      <c r="D63" s="213" t="s">
        <v>10</v>
      </c>
      <c r="E63" s="211"/>
      <c r="F63" s="182" t="s">
        <v>76</v>
      </c>
      <c r="G63" s="183">
        <f>G64+G65</f>
        <v>1571.5</v>
      </c>
      <c r="H63" s="183">
        <f t="shared" ref="H63:L63" si="21">H64+H65</f>
        <v>1141.3999999999999</v>
      </c>
      <c r="I63" s="183">
        <f t="shared" si="21"/>
        <v>1592.2</v>
      </c>
      <c r="J63" s="183">
        <f t="shared" si="21"/>
        <v>1443.1</v>
      </c>
      <c r="K63" s="183">
        <f t="shared" si="21"/>
        <v>0</v>
      </c>
      <c r="L63" s="183">
        <f t="shared" si="21"/>
        <v>0</v>
      </c>
      <c r="M63" s="10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s="164" customFormat="1" ht="108" customHeight="1">
      <c r="A64" s="161">
        <v>840</v>
      </c>
      <c r="B64" s="215" t="s">
        <v>130</v>
      </c>
      <c r="C64" s="216" t="s">
        <v>129</v>
      </c>
      <c r="D64" s="215" t="s">
        <v>130</v>
      </c>
      <c r="E64" s="166" t="s">
        <v>107</v>
      </c>
      <c r="F64" s="167" t="s">
        <v>76</v>
      </c>
      <c r="G64" s="168">
        <v>1411</v>
      </c>
      <c r="H64" s="168">
        <v>1116.5999999999999</v>
      </c>
      <c r="I64" s="168">
        <v>1411</v>
      </c>
      <c r="J64" s="168">
        <v>1443.1</v>
      </c>
      <c r="K64" s="168">
        <v>0</v>
      </c>
      <c r="L64" s="168">
        <v>0</v>
      </c>
      <c r="M64" s="162"/>
      <c r="N64" s="163"/>
      <c r="O64" s="163"/>
      <c r="P64" s="163"/>
      <c r="Q64" s="163"/>
      <c r="R64" s="163"/>
      <c r="S64" s="163"/>
      <c r="T64" s="163"/>
      <c r="U64" s="163"/>
      <c r="V64" s="163"/>
      <c r="W64" s="163"/>
    </row>
    <row r="65" spans="1:23" s="219" customFormat="1" ht="88.8" customHeight="1">
      <c r="A65" s="128">
        <v>840</v>
      </c>
      <c r="B65" s="220" t="s">
        <v>131</v>
      </c>
      <c r="C65" s="214" t="s">
        <v>83</v>
      </c>
      <c r="D65" s="220" t="s">
        <v>131</v>
      </c>
      <c r="E65" s="166" t="s">
        <v>107</v>
      </c>
      <c r="F65" s="157" t="s">
        <v>76</v>
      </c>
      <c r="G65" s="158">
        <v>160.5</v>
      </c>
      <c r="H65" s="158">
        <v>24.8</v>
      </c>
      <c r="I65" s="221">
        <v>181.2</v>
      </c>
      <c r="J65" s="222">
        <v>0</v>
      </c>
      <c r="K65" s="158">
        <v>0</v>
      </c>
      <c r="L65" s="158">
        <v>0</v>
      </c>
      <c r="M65" s="217"/>
      <c r="N65" s="218"/>
      <c r="O65" s="218"/>
      <c r="P65" s="218"/>
      <c r="Q65" s="218"/>
      <c r="R65" s="218"/>
      <c r="S65" s="218"/>
      <c r="T65" s="218"/>
      <c r="U65" s="218"/>
      <c r="V65" s="218"/>
      <c r="W65" s="218"/>
    </row>
    <row r="66" spans="1:23" s="5" customFormat="1" ht="120.6" hidden="1" customHeight="1">
      <c r="A66" s="3"/>
      <c r="B66" s="43"/>
      <c r="C66" s="55" t="s">
        <v>86</v>
      </c>
      <c r="D66" s="51" t="s">
        <v>37</v>
      </c>
      <c r="E66" s="66"/>
      <c r="F66" s="59" t="s">
        <v>76</v>
      </c>
      <c r="G66" s="64">
        <v>0</v>
      </c>
      <c r="H66" s="64">
        <v>3381.4</v>
      </c>
      <c r="I66" s="72">
        <v>3381.4</v>
      </c>
      <c r="J66" s="71">
        <v>0</v>
      </c>
      <c r="K66" s="64">
        <v>0</v>
      </c>
      <c r="L66" s="64">
        <v>0</v>
      </c>
      <c r="M66" s="10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s="5" customFormat="1" ht="34.950000000000003" customHeight="1">
      <c r="A67" s="3"/>
      <c r="B67" s="129" t="s">
        <v>39</v>
      </c>
      <c r="C67" s="129"/>
      <c r="D67" s="130"/>
      <c r="E67" s="73"/>
      <c r="F67" s="74"/>
      <c r="G67" s="75">
        <f>G21+G52</f>
        <v>56617.100000000006</v>
      </c>
      <c r="H67" s="75">
        <f t="shared" ref="H67:L67" si="22">H21+H52</f>
        <v>28755.9</v>
      </c>
      <c r="I67" s="75">
        <f t="shared" si="22"/>
        <v>50783</v>
      </c>
      <c r="J67" s="75">
        <f t="shared" si="22"/>
        <v>41897.599999999999</v>
      </c>
      <c r="K67" s="75">
        <f t="shared" si="22"/>
        <v>33654.1</v>
      </c>
      <c r="L67" s="75">
        <f t="shared" si="22"/>
        <v>35500.5</v>
      </c>
      <c r="M67" s="10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s="5" customFormat="1">
      <c r="C68" s="9"/>
      <c r="D68" s="9"/>
      <c r="E68" s="9"/>
      <c r="F68" s="9"/>
      <c r="G68" s="10"/>
      <c r="H68" s="10"/>
      <c r="I68" s="10"/>
      <c r="J68" s="10"/>
      <c r="K68" s="10"/>
      <c r="L68" s="1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s="5" customFormat="1">
      <c r="C69" s="9"/>
      <c r="D69" s="9"/>
      <c r="E69" s="9"/>
      <c r="F69" s="9"/>
      <c r="G69" s="10"/>
      <c r="H69" s="10"/>
      <c r="I69" s="10"/>
      <c r="J69" s="10"/>
      <c r="K69" s="10"/>
      <c r="L69" s="10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s="5" customFormat="1">
      <c r="C70" s="9"/>
      <c r="D70" s="9"/>
      <c r="E70" s="9"/>
      <c r="F70" s="9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s="5" customFormat="1">
      <c r="C71" s="9"/>
      <c r="D71" s="9"/>
      <c r="E71" s="9"/>
      <c r="F71" s="9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s="5" customFormat="1">
      <c r="C72" s="9"/>
      <c r="D72" s="9"/>
      <c r="E72" s="9"/>
      <c r="F72" s="9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s="5" customFormat="1">
      <c r="C73" s="9"/>
      <c r="D73" s="9"/>
      <c r="E73" s="9"/>
      <c r="F73" s="9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s="5" customFormat="1">
      <c r="C74" s="9"/>
      <c r="D74" s="9"/>
      <c r="E74" s="9"/>
      <c r="F74" s="9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s="5" customFormat="1">
      <c r="C75" s="9"/>
      <c r="D75" s="9"/>
      <c r="E75" s="9"/>
      <c r="F75" s="9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s="5" customFormat="1">
      <c r="C76" s="9"/>
      <c r="D76" s="9"/>
      <c r="E76" s="9"/>
      <c r="F76" s="9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s="5" customFormat="1">
      <c r="C77" s="9"/>
      <c r="D77" s="9"/>
      <c r="E77" s="9"/>
      <c r="F77" s="9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s="5" customFormat="1">
      <c r="C78" s="9"/>
      <c r="D78" s="9"/>
      <c r="E78" s="9"/>
      <c r="F78" s="9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s="5" customFormat="1">
      <c r="C79" s="9"/>
      <c r="D79" s="9"/>
      <c r="E79" s="9"/>
      <c r="F79" s="9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s="5" customFormat="1">
      <c r="C80" s="9"/>
      <c r="D80" s="9"/>
      <c r="E80" s="9"/>
      <c r="F80" s="9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3:23" s="5" customFormat="1">
      <c r="C81" s="9"/>
      <c r="D81" s="9"/>
      <c r="E81" s="9"/>
      <c r="F81" s="9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3:23" s="5" customFormat="1">
      <c r="C82" s="9"/>
      <c r="D82" s="9"/>
      <c r="E82" s="9"/>
      <c r="F82" s="9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3:23" s="5" customFormat="1">
      <c r="C83" s="9"/>
      <c r="D83" s="9"/>
      <c r="E83" s="9"/>
      <c r="F83" s="9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3:23" s="5" customFormat="1">
      <c r="C84" s="9"/>
      <c r="D84" s="9"/>
      <c r="E84" s="9"/>
      <c r="F84" s="9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3:23" s="5" customFormat="1">
      <c r="C85" s="9"/>
      <c r="D85" s="9"/>
      <c r="E85" s="9"/>
      <c r="F85" s="9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3:23" s="5" customFormat="1">
      <c r="C86" s="9"/>
      <c r="D86" s="9"/>
      <c r="E86" s="9"/>
      <c r="F86" s="9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3:23" s="5" customFormat="1">
      <c r="C87" s="9"/>
      <c r="D87" s="9"/>
      <c r="E87" s="9"/>
      <c r="F87" s="9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3:23" s="5" customFormat="1">
      <c r="C88" s="9"/>
      <c r="D88" s="9"/>
      <c r="E88" s="9"/>
      <c r="F88" s="9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3:23" s="5" customFormat="1">
      <c r="C89" s="9"/>
      <c r="D89" s="9"/>
      <c r="E89" s="9"/>
      <c r="F89" s="9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3:23" s="5" customFormat="1">
      <c r="C90" s="9"/>
      <c r="D90" s="9"/>
      <c r="E90" s="9"/>
      <c r="F90" s="9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3:23" s="5" customFormat="1">
      <c r="C91" s="9"/>
      <c r="D91" s="9"/>
      <c r="E91" s="9"/>
      <c r="F91" s="9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3:23" s="5" customFormat="1">
      <c r="C92" s="9"/>
      <c r="D92" s="9"/>
      <c r="E92" s="9"/>
      <c r="F92" s="9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3:23" s="5" customFormat="1">
      <c r="C93" s="9"/>
      <c r="D93" s="9"/>
      <c r="E93" s="9"/>
      <c r="F93" s="9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3:23" s="5" customFormat="1">
      <c r="C94" s="9"/>
      <c r="D94" s="9"/>
      <c r="E94" s="9"/>
      <c r="F94" s="9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3:23" s="5" customFormat="1">
      <c r="C95" s="9"/>
      <c r="D95" s="9"/>
      <c r="E95" s="9"/>
      <c r="F95" s="9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3:23" s="5" customFormat="1">
      <c r="C96" s="9"/>
      <c r="D96" s="9"/>
      <c r="E96" s="9"/>
      <c r="F96" s="9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3:23" s="5" customFormat="1">
      <c r="C97" s="9"/>
      <c r="D97" s="9"/>
      <c r="E97" s="9"/>
      <c r="F97" s="9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3:23" s="5" customFormat="1">
      <c r="C98" s="9"/>
      <c r="D98" s="9"/>
      <c r="E98" s="9"/>
      <c r="F98" s="9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3:23" s="5" customFormat="1">
      <c r="C99" s="9"/>
      <c r="D99" s="9"/>
      <c r="E99" s="9"/>
      <c r="F99" s="9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3:23" s="5" customFormat="1">
      <c r="C100" s="9"/>
      <c r="D100" s="9"/>
      <c r="E100" s="9"/>
      <c r="F100" s="9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3:23" s="5" customFormat="1">
      <c r="C101" s="9"/>
      <c r="D101" s="9"/>
      <c r="E101" s="9"/>
      <c r="F101" s="9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3:23" s="5" customFormat="1">
      <c r="C102" s="9"/>
      <c r="D102" s="9"/>
      <c r="E102" s="9"/>
      <c r="F102" s="9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3:23" s="5" customFormat="1">
      <c r="C103" s="9"/>
      <c r="D103" s="9"/>
      <c r="E103" s="9"/>
      <c r="F103" s="9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3:23" s="5" customFormat="1">
      <c r="C104" s="9"/>
      <c r="D104" s="9"/>
      <c r="E104" s="9"/>
      <c r="F104" s="9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3:23" s="5" customFormat="1">
      <c r="C105" s="9"/>
      <c r="D105" s="9"/>
      <c r="E105" s="9"/>
      <c r="F105" s="9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3:23" s="5" customFormat="1">
      <c r="C106" s="9"/>
      <c r="D106" s="9"/>
      <c r="E106" s="9"/>
      <c r="F106" s="9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3:23" s="5" customFormat="1">
      <c r="C107" s="9"/>
      <c r="D107" s="9"/>
      <c r="E107" s="9"/>
      <c r="F107" s="9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3:23" s="5" customFormat="1">
      <c r="C108" s="9"/>
      <c r="D108" s="9"/>
      <c r="E108" s="9"/>
      <c r="F108" s="9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3:23" s="5" customFormat="1">
      <c r="C109" s="9"/>
      <c r="D109" s="9"/>
      <c r="E109" s="9"/>
      <c r="F109" s="9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3:23" s="5" customFormat="1">
      <c r="C110" s="9"/>
      <c r="D110" s="9"/>
      <c r="E110" s="9"/>
      <c r="F110" s="9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3:23" s="5" customFormat="1">
      <c r="C111" s="9"/>
      <c r="D111" s="9"/>
      <c r="E111" s="9"/>
      <c r="F111" s="9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3:23" s="5" customFormat="1">
      <c r="C112" s="9"/>
      <c r="D112" s="9"/>
      <c r="E112" s="9"/>
      <c r="F112" s="9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3:23" s="5" customFormat="1">
      <c r="C113" s="9"/>
      <c r="D113" s="9"/>
      <c r="E113" s="9"/>
      <c r="F113" s="9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3:23" s="5" customFormat="1">
      <c r="C114" s="9"/>
      <c r="D114" s="9"/>
      <c r="E114" s="9"/>
      <c r="F114" s="9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3:23" s="5" customFormat="1">
      <c r="C115" s="9"/>
      <c r="D115" s="9"/>
      <c r="E115" s="9"/>
      <c r="F115" s="9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3:23" s="5" customFormat="1">
      <c r="C116" s="9"/>
      <c r="D116" s="9"/>
      <c r="E116" s="9"/>
      <c r="F116" s="9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3:23" s="5" customFormat="1">
      <c r="C117" s="9"/>
      <c r="D117" s="9"/>
      <c r="E117" s="9"/>
      <c r="F117" s="9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3:23" s="5" customFormat="1">
      <c r="C118" s="9"/>
      <c r="D118" s="9"/>
      <c r="E118" s="9"/>
      <c r="F118" s="9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3:23" s="5" customFormat="1">
      <c r="C119" s="9"/>
      <c r="D119" s="9"/>
      <c r="E119" s="9"/>
      <c r="F119" s="9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3:23" s="5" customFormat="1">
      <c r="C120" s="9"/>
      <c r="D120" s="9"/>
      <c r="E120" s="9"/>
      <c r="F120" s="9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3:23" s="5" customFormat="1">
      <c r="C121" s="9"/>
      <c r="D121" s="9"/>
      <c r="E121" s="9"/>
      <c r="F121" s="9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3:23" s="5" customFormat="1">
      <c r="C122" s="9"/>
      <c r="D122" s="9"/>
      <c r="E122" s="9"/>
      <c r="F122" s="9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3:23" s="5" customFormat="1">
      <c r="C123" s="9"/>
      <c r="D123" s="9"/>
      <c r="E123" s="9"/>
      <c r="F123" s="9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3:23" s="5" customFormat="1">
      <c r="C124" s="9"/>
      <c r="D124" s="9"/>
      <c r="E124" s="9"/>
      <c r="F124" s="9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3:23" s="5" customFormat="1">
      <c r="C125" s="9"/>
      <c r="D125" s="9"/>
      <c r="E125" s="9"/>
      <c r="F125" s="9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3:23" s="5" customFormat="1">
      <c r="C126" s="9"/>
      <c r="D126" s="9"/>
      <c r="E126" s="9"/>
      <c r="F126" s="9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3:23" s="5" customFormat="1">
      <c r="C127" s="9"/>
      <c r="D127" s="9"/>
      <c r="E127" s="9"/>
      <c r="F127" s="9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3:23" s="5" customFormat="1">
      <c r="C128" s="9"/>
      <c r="D128" s="9"/>
      <c r="E128" s="9"/>
      <c r="F128" s="9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3:23" s="5" customFormat="1">
      <c r="C129" s="9"/>
      <c r="D129" s="9"/>
      <c r="E129" s="9"/>
      <c r="F129" s="9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3:23" s="5" customFormat="1">
      <c r="C130" s="9"/>
      <c r="D130" s="9"/>
      <c r="E130" s="9"/>
      <c r="F130" s="9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3:23" s="5" customFormat="1">
      <c r="C131" s="9"/>
      <c r="D131" s="9"/>
      <c r="E131" s="9"/>
      <c r="F131" s="9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3:23" s="5" customFormat="1">
      <c r="C132" s="9"/>
      <c r="D132" s="9"/>
      <c r="E132" s="9"/>
      <c r="F132" s="9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3:23" s="5" customFormat="1">
      <c r="C133" s="9"/>
      <c r="D133" s="9"/>
      <c r="E133" s="9"/>
      <c r="F133" s="9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3:23" s="5" customFormat="1">
      <c r="C134" s="9"/>
      <c r="D134" s="9"/>
      <c r="E134" s="9"/>
      <c r="F134" s="9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3:23" s="5" customFormat="1">
      <c r="C135" s="9"/>
      <c r="D135" s="9"/>
      <c r="E135" s="9"/>
      <c r="F135" s="9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3:23" s="5" customFormat="1">
      <c r="C136" s="9"/>
      <c r="D136" s="9"/>
      <c r="E136" s="9"/>
      <c r="F136" s="9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3:23" s="5" customFormat="1">
      <c r="C137" s="9"/>
      <c r="D137" s="9"/>
      <c r="E137" s="9"/>
      <c r="F137" s="9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3:23" s="5" customFormat="1">
      <c r="C138" s="9"/>
      <c r="D138" s="9"/>
      <c r="E138" s="9"/>
      <c r="F138" s="9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3:23" s="5" customFormat="1">
      <c r="C139" s="9"/>
      <c r="D139" s="9"/>
      <c r="E139" s="9"/>
      <c r="F139" s="9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3:23" s="5" customFormat="1">
      <c r="C140" s="9"/>
      <c r="D140" s="9"/>
      <c r="E140" s="9"/>
      <c r="F140" s="9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3:23" s="5" customFormat="1">
      <c r="C141" s="9"/>
      <c r="D141" s="9"/>
      <c r="E141" s="9"/>
      <c r="F141" s="9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3:23" s="5" customFormat="1">
      <c r="C142" s="9"/>
      <c r="D142" s="9"/>
      <c r="E142" s="9"/>
      <c r="F142" s="9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3:23" s="5" customFormat="1">
      <c r="C143" s="9"/>
      <c r="D143" s="9"/>
      <c r="E143" s="9"/>
      <c r="F143" s="9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3:23" s="5" customFormat="1">
      <c r="C144" s="9"/>
      <c r="D144" s="9"/>
      <c r="E144" s="9"/>
      <c r="F144" s="9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3:23" s="5" customFormat="1">
      <c r="C145" s="9"/>
      <c r="D145" s="9"/>
      <c r="E145" s="9"/>
      <c r="F145" s="9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3:23" s="5" customFormat="1">
      <c r="C146" s="9"/>
      <c r="D146" s="9"/>
      <c r="E146" s="9"/>
      <c r="F146" s="9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3:23" s="5" customFormat="1">
      <c r="C147" s="9"/>
      <c r="D147" s="9"/>
      <c r="E147" s="9"/>
      <c r="F147" s="9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3:23" s="5" customFormat="1">
      <c r="C148" s="9"/>
      <c r="D148" s="9"/>
      <c r="E148" s="9"/>
      <c r="F148" s="9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3:23" s="5" customFormat="1">
      <c r="C149" s="9"/>
      <c r="D149" s="9"/>
      <c r="E149" s="9"/>
      <c r="F149" s="9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3:23" s="5" customFormat="1">
      <c r="C150" s="9"/>
      <c r="D150" s="9"/>
      <c r="E150" s="9"/>
      <c r="F150" s="9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3:23" s="5" customFormat="1">
      <c r="C151" s="9"/>
      <c r="D151" s="9"/>
      <c r="E151" s="9"/>
      <c r="F151" s="9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3:23" s="5" customFormat="1">
      <c r="C152" s="9"/>
      <c r="D152" s="9"/>
      <c r="E152" s="9"/>
      <c r="F152" s="9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3:23" s="5" customFormat="1">
      <c r="C153" s="9"/>
      <c r="D153" s="9"/>
      <c r="E153" s="9"/>
      <c r="F153" s="9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3:23" s="5" customFormat="1">
      <c r="C154" s="9"/>
      <c r="D154" s="9"/>
      <c r="E154" s="9"/>
      <c r="F154" s="9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3:23" s="5" customFormat="1">
      <c r="C155" s="9"/>
      <c r="D155" s="9"/>
      <c r="E155" s="9"/>
      <c r="F155" s="9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3:23" s="5" customFormat="1">
      <c r="C156" s="9"/>
      <c r="D156" s="9"/>
      <c r="E156" s="9"/>
      <c r="F156" s="9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3:23" s="5" customFormat="1">
      <c r="C157" s="9"/>
      <c r="D157" s="9"/>
      <c r="E157" s="9"/>
      <c r="F157" s="9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3:23" s="5" customFormat="1">
      <c r="C158" s="9"/>
      <c r="D158" s="9"/>
      <c r="E158" s="9"/>
      <c r="F158" s="9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3:23" s="5" customFormat="1">
      <c r="C159" s="9"/>
      <c r="D159" s="9"/>
      <c r="E159" s="9"/>
      <c r="F159" s="9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3:23" s="5" customFormat="1">
      <c r="C160" s="9"/>
      <c r="D160" s="9"/>
      <c r="E160" s="9"/>
      <c r="F160" s="9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3:23" s="5" customFormat="1">
      <c r="C161" s="9"/>
      <c r="D161" s="9"/>
      <c r="E161" s="9"/>
      <c r="F161" s="9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3:23" s="5" customFormat="1">
      <c r="C162" s="9"/>
      <c r="D162" s="9"/>
      <c r="E162" s="9"/>
      <c r="F162" s="9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3:23" s="5" customFormat="1">
      <c r="C163" s="9"/>
      <c r="D163" s="9"/>
      <c r="E163" s="9"/>
      <c r="F163" s="9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3:23" s="5" customFormat="1">
      <c r="C164" s="9"/>
      <c r="D164" s="9"/>
      <c r="E164" s="9"/>
      <c r="F164" s="9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3:23" s="5" customFormat="1">
      <c r="C165" s="9"/>
      <c r="D165" s="9"/>
      <c r="E165" s="9"/>
      <c r="F165" s="9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3:23" s="5" customFormat="1">
      <c r="C166" s="9"/>
      <c r="D166" s="9"/>
      <c r="E166" s="9"/>
      <c r="F166" s="9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3:23" s="5" customFormat="1">
      <c r="C167" s="9"/>
      <c r="D167" s="9"/>
      <c r="E167" s="9"/>
      <c r="F167" s="9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3:23" s="5" customFormat="1">
      <c r="C168" s="9"/>
      <c r="D168" s="9"/>
      <c r="E168" s="9"/>
      <c r="F168" s="9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3:23" s="5" customFormat="1">
      <c r="C169" s="9"/>
      <c r="D169" s="9"/>
      <c r="E169" s="9"/>
      <c r="F169" s="9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3:23" s="5" customFormat="1">
      <c r="C170" s="9"/>
      <c r="D170" s="9"/>
      <c r="E170" s="9"/>
      <c r="F170" s="9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3:23" s="5" customFormat="1">
      <c r="C171" s="9"/>
      <c r="D171" s="9"/>
      <c r="E171" s="9"/>
      <c r="F171" s="9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3:23" s="5" customFormat="1">
      <c r="C172" s="9"/>
      <c r="D172" s="9"/>
      <c r="E172" s="9"/>
      <c r="F172" s="9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3:23" s="5" customFormat="1">
      <c r="C173" s="9"/>
      <c r="D173" s="9"/>
      <c r="E173" s="9"/>
      <c r="F173" s="9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3:23" s="5" customFormat="1">
      <c r="C174" s="9"/>
      <c r="D174" s="9"/>
      <c r="E174" s="9"/>
      <c r="F174" s="9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3:23" s="5" customFormat="1">
      <c r="C175" s="9"/>
      <c r="D175" s="9"/>
      <c r="E175" s="9"/>
      <c r="F175" s="9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3:23" s="5" customFormat="1">
      <c r="C176" s="9"/>
      <c r="D176" s="9"/>
      <c r="E176" s="9"/>
      <c r="F176" s="9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3:23" s="5" customFormat="1">
      <c r="C177" s="9"/>
      <c r="D177" s="9"/>
      <c r="E177" s="9"/>
      <c r="F177" s="9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3:23" s="5" customFormat="1">
      <c r="C178" s="9"/>
      <c r="D178" s="9"/>
      <c r="E178" s="9"/>
      <c r="F178" s="9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3:23" s="5" customFormat="1">
      <c r="C179" s="9"/>
      <c r="D179" s="9"/>
      <c r="E179" s="9"/>
      <c r="F179" s="9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3:23" s="5" customFormat="1">
      <c r="C180" s="9"/>
      <c r="D180" s="9"/>
      <c r="E180" s="9"/>
      <c r="F180" s="9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3:23" s="5" customFormat="1">
      <c r="C181" s="9"/>
      <c r="D181" s="9"/>
      <c r="E181" s="9"/>
      <c r="F181" s="9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</sheetData>
  <mergeCells count="27">
    <mergeCell ref="A18:A19"/>
    <mergeCell ref="A13:B13"/>
    <mergeCell ref="A14:B14"/>
    <mergeCell ref="A15:B15"/>
    <mergeCell ref="E13:I13"/>
    <mergeCell ref="E14:I14"/>
    <mergeCell ref="J14:K14"/>
    <mergeCell ref="E18:E19"/>
    <mergeCell ref="F18:F19"/>
    <mergeCell ref="J10:K10"/>
    <mergeCell ref="J12:K12"/>
    <mergeCell ref="J13:K13"/>
    <mergeCell ref="J1:L1"/>
    <mergeCell ref="J2:L2"/>
    <mergeCell ref="J3:L3"/>
    <mergeCell ref="B5:L5"/>
    <mergeCell ref="B6:L6"/>
    <mergeCell ref="B67:D67"/>
    <mergeCell ref="J17:L17"/>
    <mergeCell ref="B18:B19"/>
    <mergeCell ref="C18:D18"/>
    <mergeCell ref="G18:G19"/>
    <mergeCell ref="H18:H19"/>
    <mergeCell ref="I18:I19"/>
    <mergeCell ref="J18:L18"/>
    <mergeCell ref="B22:C22"/>
    <mergeCell ref="B47:C47"/>
  </mergeCells>
  <pageMargins left="0.70866141732283472" right="0.70866141732283472" top="0.31" bottom="0.32" header="0.31496062992125984" footer="0.31496062992125984"/>
  <pageSetup paperSize="9" scale="43" fitToHeight="0" orientation="landscape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источников доходов</vt:lpstr>
      <vt:lpstr>'Реестр источников доходов'!Заголовки_для_печати</vt:lpstr>
    </vt:vector>
  </TitlesOfParts>
  <Company>Департамент финансов ЯО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Яновская Ульяна Александровна</dc:creator>
  <cp:lastModifiedBy>SOUL</cp:lastModifiedBy>
  <cp:lastPrinted>2018-11-10T10:44:00Z</cp:lastPrinted>
  <dcterms:created xsi:type="dcterms:W3CDTF">2017-10-02T11:02:05Z</dcterms:created>
  <dcterms:modified xsi:type="dcterms:W3CDTF">2018-12-15T10:59:27Z</dcterms:modified>
</cp:coreProperties>
</file>